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straziste-my.sharepoint.com/personal/romana_kocourova_straziste_cz/Documents/VŘ/Košetice/Zadání/5 - soupisy/"/>
    </mc:Choice>
  </mc:AlternateContent>
  <xr:revisionPtr revIDLastSave="62" documentId="8_{1C3E5C1E-97B1-4461-93A7-5E7CD9FB41B4}" xr6:coauthVersionLast="46" xr6:coauthVersionMax="46" xr10:uidLastSave="{94770FFC-4B6E-4F73-B552-079DA316C870}"/>
  <bookViews>
    <workbookView xWindow="-120" yWindow="-120" windowWidth="29040" windowHeight="15840" xr2:uid="{00000000-000D-0000-FFFF-FFFF00000000}"/>
  </bookViews>
  <sheets>
    <sheet name="STROJOVN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CENA__">#REF!</definedName>
    <definedName name="__MAIN__">#REF!</definedName>
    <definedName name="__MAIN2__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'[1]IO 100 - Areálové komunikace'!#REF!</definedName>
    <definedName name="__T4__">'[1]SO 01 - Objekt HZ'!#REF!</definedName>
    <definedName name="__TE0__">#REF!</definedName>
    <definedName name="__TE1__">[1]Titul!#REF!</definedName>
    <definedName name="__TE2__">[1]Titul!#REF!</definedName>
    <definedName name="__TE3__">#REF!</definedName>
    <definedName name="__TR0__">#REF!</definedName>
    <definedName name="__TR1__">#REF!</definedName>
    <definedName name="__TR2__">#REF!</definedName>
    <definedName name="_2info">#REF!</definedName>
    <definedName name="_4_info_1">#REF!</definedName>
    <definedName name="_BPK1">#REF!</definedName>
    <definedName name="_BPK2">#REF!</definedName>
    <definedName name="_BPK3">#REF!</definedName>
    <definedName name="_info">#REF!</definedName>
    <definedName name="_T1">#REF!</definedName>
    <definedName name="a">'[2]SO 11.1A Výkaz výměr'!#REF!</definedName>
    <definedName name="AL_obvodový_plášť">'[2]SO 11.1A Výkaz výměr'!#REF!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CC">#REF!</definedName>
    <definedName name="CC_12">#REF!</definedName>
    <definedName name="CC_34">#REF!</definedName>
    <definedName name="CC_50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d">'[3]SO 51.4 Výkaz výměr'!#REF!</definedName>
    <definedName name="Datum">[4]MaR!#REF!</definedName>
    <definedName name="Datum_2">[4]MaR!#REF!</definedName>
    <definedName name="dem">#REF!</definedName>
    <definedName name="Dil">#REF!</definedName>
    <definedName name="Dispečink">[4]MaR!#REF!</definedName>
    <definedName name="Dispečink_2">[4]MaR!#REF!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J">#REF!</definedName>
    <definedName name="DPJ_12">#REF!</definedName>
    <definedName name="DPJ_34">#REF!</definedName>
    <definedName name="DPJ_50">#REF!</definedName>
    <definedName name="Est_copy_první">#REF!</definedName>
    <definedName name="Est_poslední">#REF!</definedName>
    <definedName name="Est_první">#REF!</definedName>
    <definedName name="eur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3_1">#REF!</definedName>
    <definedName name="fakt">[5]App_6!#REF!</definedName>
    <definedName name="gbp">#REF!</definedName>
    <definedName name="Hlavička">[4]MaR!#REF!</definedName>
    <definedName name="Hlavička_2">[4]MaR!#REF!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Integr_poslední">#REF!</definedName>
    <definedName name="Izolace_akustické">'[2]SO 11.1A Výkaz výměr'!#REF!</definedName>
    <definedName name="Izolace_proti_vodě">'[2]SO 11.1A Výkaz výměr'!#REF!</definedName>
    <definedName name="JKSO">#REF!</definedName>
    <definedName name="k_6_ko">#REF!</definedName>
    <definedName name="k_6_sz">#REF!</definedName>
    <definedName name="k_8_ko">#REF!</definedName>
    <definedName name="k_8_sz">#REF!</definedName>
    <definedName name="Kod">#REF!</definedName>
    <definedName name="Kod_2">#REF!</definedName>
    <definedName name="Komunikace">'[2]SO 11.1A Výkaz výměr'!#REF!</definedName>
    <definedName name="Konstrukce_klempířské">'[2]SO 11.1A Výkaz výměr'!#REF!</definedName>
    <definedName name="Konstrukce_tesařské">'[3]SO 51.4 Výkaz výměr'!#REF!</definedName>
    <definedName name="Konstrukce_truhlářské">'[2]SO 11.1A Výkaz výměr'!#REF!</definedName>
    <definedName name="Kovové_stavební_doplňkové_konstrukce">'[2]SO 11.1A Výkaz výměr'!#REF!</definedName>
    <definedName name="kr_15">#REF!</definedName>
    <definedName name="kr_15_ła">#REF!</definedName>
    <definedName name="KSDK">'[3]SO 51.4 Výkaz výměr'!#REF!</definedName>
    <definedName name="la">#REF!</definedName>
    <definedName name="Malby__tapety__nátěry__nástřiky">'[2]SO 11.1A Výkaz výměr'!#REF!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0">STROJOVNA!$4:$4</definedName>
    <definedName name="ob_8_30">#REF!</definedName>
    <definedName name="Objednatel">#REF!</definedName>
    <definedName name="Obklady_keramické">'[2]SO 11.1A Výkaz výměr'!#REF!</definedName>
    <definedName name="OP">#REF!</definedName>
    <definedName name="OP_12">#REF!</definedName>
    <definedName name="OP_34">#REF!</definedName>
    <definedName name="OP_50">#REF!</definedName>
    <definedName name="Ostatní_výrobky">'[3]SO 51.4 Výkaz výměr'!#REF!</definedName>
    <definedName name="Parametry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n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MJ">#REF!</definedName>
    <definedName name="Podhl">'[3]SO 51.4 Výkaz výměr'!#REF!</definedName>
    <definedName name="Podhledy">'[2]SO 11.1A Výkaz výměr'!#REF!</definedName>
    <definedName name="podw">'[6]Rob. elektr.'!#REF!</definedName>
    <definedName name="poslední">#REF!</definedName>
    <definedName name="Poznamka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q">[4]MaR!#REF!</definedName>
    <definedName name="QQ">#REF!</definedName>
    <definedName name="QQQ">#REF!</definedName>
    <definedName name="r_zie_dop">#REF!</definedName>
    <definedName name="r_zie_m">#REF!</definedName>
    <definedName name="r_zie_r">#REF!</definedName>
    <definedName name="Rekapitulace">#REF!</definedName>
    <definedName name="REKAPITULACE_2">'[2]SO 11.1A Výkaz výměr'!#REF!</definedName>
    <definedName name="rg">#REF!</definedName>
    <definedName name="Rok_nabídky">#REF!</definedName>
    <definedName name="Rok_nabídky_2">#REF!</definedName>
    <definedName name="Rozpočet">#REF!</definedName>
    <definedName name="s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_404">#REF!</definedName>
    <definedName name="Specifikace">#REF!</definedName>
    <definedName name="Specifikace_2">#REF!</definedName>
    <definedName name="Spode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łu">#REF!</definedName>
    <definedName name="Typ">([4]MaR!$C$151:$C$161,[4]MaR!$C$44:$C$143)</definedName>
    <definedName name="Typ_2">([4]MaR!$C$151:$C$161,[4]MaR!$C$44:$C$143)</definedName>
    <definedName name="u">'[7]Roboty sanitarne'!#REF!</definedName>
    <definedName name="usd">#REF!</definedName>
    <definedName name="Vodorovné_konstrukce">'[3]SO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ZT">#REF!</definedName>
    <definedName name="W">#REF!</definedName>
    <definedName name="WW">#REF!</definedName>
    <definedName name="WWW">#REF!</definedName>
    <definedName name="WWWWWW">#REF!</definedName>
    <definedName name="WWWWWWWW">#REF!</definedName>
    <definedName name="z">'[3]SO 51.4 Výkaz výměr'!#REF!</definedName>
    <definedName name="Zakazka">#REF!</definedName>
    <definedName name="Zaklad22">#REF!</definedName>
    <definedName name="Zaklad5">#REF!</definedName>
    <definedName name="Základy">'[3]SO 51.4 Výkaz výměr'!#REF!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'[3]SO 51.4 Výkaz výměr'!#REF!</definedName>
    <definedName name="Zhotovit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6" i="1" l="1"/>
  <c r="H107" i="1"/>
  <c r="H8" i="1" l="1"/>
  <c r="H7" i="1"/>
  <c r="A95" i="1" l="1"/>
  <c r="A96" i="1" s="1"/>
  <c r="A97" i="1" s="1"/>
  <c r="A98" i="1" s="1"/>
  <c r="A99" i="1" s="1"/>
  <c r="A88" i="1"/>
  <c r="A89" i="1" s="1"/>
  <c r="A90" i="1" s="1"/>
  <c r="A78" i="1"/>
  <c r="A79" i="1" s="1"/>
  <c r="A80" i="1" s="1"/>
  <c r="A81" i="1" s="1"/>
  <c r="A82" i="1" s="1"/>
  <c r="A83" i="1" s="1"/>
  <c r="A84" i="1" s="1"/>
  <c r="A85" i="1" s="1"/>
  <c r="A7" i="1"/>
  <c r="A8" i="1" s="1"/>
  <c r="A9" i="1" s="1"/>
  <c r="F24" i="1"/>
  <c r="H24" i="1" s="1"/>
  <c r="F23" i="1"/>
  <c r="H23" i="1" s="1"/>
  <c r="A63" i="1"/>
  <c r="A64" i="1" s="1"/>
  <c r="A65" i="1" s="1"/>
  <c r="A66" i="1" s="1"/>
  <c r="A67" i="1" s="1"/>
  <c r="A68" i="1" s="1"/>
  <c r="A36" i="1"/>
  <c r="A37" i="1" s="1"/>
  <c r="H57" i="1"/>
  <c r="H48" i="1"/>
  <c r="H46" i="1"/>
  <c r="H40" i="1"/>
  <c r="H45" i="1"/>
  <c r="H36" i="1"/>
  <c r="H55" i="1"/>
  <c r="H53" i="1"/>
  <c r="H67" i="1"/>
  <c r="H66" i="1"/>
  <c r="H65" i="1"/>
  <c r="H64" i="1"/>
  <c r="H63" i="1"/>
  <c r="H119" i="1"/>
  <c r="H113" i="1"/>
  <c r="H111" i="1"/>
  <c r="H105" i="1"/>
  <c r="H97" i="1" l="1"/>
  <c r="H96" i="1"/>
  <c r="H95" i="1"/>
  <c r="H94" i="1"/>
  <c r="H99" i="1"/>
  <c r="H98" i="1"/>
  <c r="H92" i="1"/>
  <c r="H90" i="1"/>
  <c r="H89" i="1"/>
  <c r="H88" i="1"/>
  <c r="H87" i="1"/>
  <c r="H85" i="1"/>
  <c r="H84" i="1"/>
  <c r="H83" i="1"/>
  <c r="H82" i="1"/>
  <c r="H81" i="1"/>
  <c r="H80" i="1"/>
  <c r="H79" i="1"/>
  <c r="H78" i="1"/>
  <c r="H77" i="1"/>
  <c r="A22" i="1" l="1"/>
  <c r="A10" i="1"/>
  <c r="A11" i="1" s="1"/>
  <c r="A12" i="1" s="1"/>
  <c r="A13" i="1" s="1"/>
  <c r="A14" i="1" s="1"/>
  <c r="A15" i="1" s="1"/>
  <c r="A16" i="1" s="1"/>
  <c r="A17" i="1" s="1"/>
  <c r="A124" i="1"/>
  <c r="A125" i="1" s="1"/>
  <c r="H124" i="1"/>
  <c r="H6" i="1"/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02" i="1"/>
  <c r="A103" i="1" s="1"/>
  <c r="A104" i="1" s="1"/>
  <c r="A105" i="1" s="1"/>
  <c r="H102" i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H110" i="1"/>
  <c r="H135" i="1"/>
  <c r="H103" i="1"/>
  <c r="H133" i="1" l="1"/>
  <c r="H132" i="1"/>
  <c r="H131" i="1"/>
  <c r="H130" i="1"/>
  <c r="H129" i="1"/>
  <c r="H128" i="1"/>
  <c r="H127" i="1"/>
  <c r="H126" i="1"/>
  <c r="H125" i="1"/>
  <c r="H115" i="1" l="1"/>
  <c r="H114" i="1"/>
  <c r="H44" i="1"/>
  <c r="F33" i="1"/>
  <c r="H33" i="1" s="1"/>
  <c r="F32" i="1"/>
  <c r="H32" i="1" s="1"/>
  <c r="H75" i="1" l="1"/>
  <c r="H74" i="1"/>
  <c r="A74" i="1"/>
  <c r="A75" i="1" s="1"/>
  <c r="H73" i="1"/>
  <c r="A126" i="1" l="1"/>
  <c r="A38" i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H51" i="1"/>
  <c r="H59" i="1"/>
  <c r="H58" i="1"/>
  <c r="F22" i="1"/>
  <c r="H22" i="1" s="1"/>
  <c r="H10" i="1"/>
  <c r="A127" i="1" l="1"/>
  <c r="A128" i="1" s="1"/>
  <c r="A129" i="1" s="1"/>
  <c r="A130" i="1" s="1"/>
  <c r="A131" i="1" s="1"/>
  <c r="A132" i="1" s="1"/>
  <c r="A133" i="1" s="1"/>
  <c r="A69" i="1"/>
  <c r="A70" i="1" s="1"/>
  <c r="A71" i="1" s="1"/>
  <c r="H11" i="1"/>
  <c r="F30" i="1"/>
  <c r="F29" i="1"/>
  <c r="H29" i="1" s="1"/>
  <c r="F28" i="1"/>
  <c r="H28" i="1" s="1"/>
  <c r="F27" i="1"/>
  <c r="H27" i="1" s="1"/>
  <c r="F26" i="1"/>
  <c r="H26" i="1" s="1"/>
  <c r="F25" i="1"/>
  <c r="H25" i="1" s="1"/>
  <c r="F21" i="1"/>
  <c r="A121" i="1" l="1"/>
  <c r="H16" i="1"/>
  <c r="H15" i="1"/>
  <c r="H14" i="1"/>
  <c r="H54" i="1" l="1"/>
  <c r="H52" i="1"/>
  <c r="H50" i="1"/>
  <c r="H49" i="1"/>
  <c r="H47" i="1"/>
  <c r="H43" i="1"/>
  <c r="H42" i="1"/>
  <c r="H41" i="1"/>
  <c r="H39" i="1"/>
  <c r="H38" i="1"/>
  <c r="H37" i="1"/>
  <c r="H70" i="1"/>
  <c r="H69" i="1"/>
  <c r="H68" i="1"/>
  <c r="H62" i="1"/>
  <c r="F31" i="1" l="1"/>
  <c r="H118" i="1" l="1"/>
  <c r="H116" i="1" l="1"/>
  <c r="H112" i="1" l="1"/>
  <c r="H117" i="1"/>
  <c r="H109" i="1"/>
  <c r="H108" i="1"/>
  <c r="H104" i="1"/>
  <c r="H12" i="1"/>
  <c r="H9" i="1"/>
  <c r="H21" i="1" l="1"/>
  <c r="H35" i="1" l="1"/>
  <c r="H31" i="1"/>
  <c r="H30" i="1"/>
  <c r="H101" i="1"/>
  <c r="H121" i="1"/>
  <c r="H120" i="1"/>
  <c r="H71" i="1"/>
  <c r="H60" i="1"/>
  <c r="H56" i="1"/>
  <c r="H17" i="1"/>
  <c r="H13" i="1"/>
  <c r="G123" i="1" l="1"/>
  <c r="H123" i="1" l="1"/>
  <c r="G137" i="1" s="1"/>
</calcChain>
</file>

<file path=xl/sharedStrings.xml><?xml version="1.0" encoding="utf-8"?>
<sst xmlns="http://schemas.openxmlformats.org/spreadsheetml/2006/main" count="422" uniqueCount="228">
  <si>
    <t>STAVBA</t>
  </si>
  <si>
    <t>DATUM</t>
  </si>
  <si>
    <t>č.</t>
  </si>
  <si>
    <t>zn.</t>
  </si>
  <si>
    <t>popis</t>
  </si>
  <si>
    <t>MJ</t>
  </si>
  <si>
    <t>množství celkem</t>
  </si>
  <si>
    <t>cena celkem</t>
  </si>
  <si>
    <t>pozn.</t>
  </si>
  <si>
    <t>typ</t>
  </si>
  <si>
    <t>POTRUBÍ</t>
  </si>
  <si>
    <t>IZOLACE A POVRCHOVÁ ÚPRAVA</t>
  </si>
  <si>
    <t>ARMATURY</t>
  </si>
  <si>
    <t>ČERPADLA</t>
  </si>
  <si>
    <t>ZAŘÍZENÍ</t>
  </si>
  <si>
    <t>PRÁCE</t>
  </si>
  <si>
    <t>OSTATNÍ</t>
  </si>
  <si>
    <t>cena jedn.</t>
  </si>
  <si>
    <t>ks</t>
  </si>
  <si>
    <t>DN20</t>
  </si>
  <si>
    <t>pojistný ventil</t>
  </si>
  <si>
    <t>VK</t>
  </si>
  <si>
    <t>vypouštěcí kohout</t>
  </si>
  <si>
    <t>DN15</t>
  </si>
  <si>
    <t>KK</t>
  </si>
  <si>
    <t>kulový kohout</t>
  </si>
  <si>
    <t>vč.fitinků a kotv.</t>
  </si>
  <si>
    <t>m</t>
  </si>
  <si>
    <t>kpl</t>
  </si>
  <si>
    <t>%</t>
  </si>
  <si>
    <t>montážní práce</t>
  </si>
  <si>
    <t>tlaková zkouška</t>
  </si>
  <si>
    <t>proplach potrubí a zařízení</t>
  </si>
  <si>
    <t>stavební přípomoc</t>
  </si>
  <si>
    <t>topná zkouška, zaškolení obsluhy</t>
  </si>
  <si>
    <t>pomocný montážní materiál</t>
  </si>
  <si>
    <t>CELKEM</t>
  </si>
  <si>
    <t>aut. odvzdušňovací ventil</t>
  </si>
  <si>
    <t xml:space="preserve">oživení regulace zdroje a zaregulovní </t>
  </si>
  <si>
    <t xml:space="preserve">připojovací sada TČ </t>
  </si>
  <si>
    <t>primár</t>
  </si>
  <si>
    <t>TČ</t>
  </si>
  <si>
    <t>ES</t>
  </si>
  <si>
    <t>M</t>
  </si>
  <si>
    <t xml:space="preserve">expanze sekundár </t>
  </si>
  <si>
    <t>vč.regulace a čidel</t>
  </si>
  <si>
    <t>DN40</t>
  </si>
  <si>
    <t>ZK</t>
  </si>
  <si>
    <t>zpětná klapka</t>
  </si>
  <si>
    <t>počet upravit dle spádování</t>
  </si>
  <si>
    <t>DN25</t>
  </si>
  <si>
    <t>manometr 0-6 bar</t>
  </si>
  <si>
    <t>těploměr 0-120°C</t>
  </si>
  <si>
    <t>T</t>
  </si>
  <si>
    <t>DN50</t>
  </si>
  <si>
    <t>DN15, 4,0 bar</t>
  </si>
  <si>
    <t>EP</t>
  </si>
  <si>
    <t>expanze primár</t>
  </si>
  <si>
    <t>směšovací třícestný ventil vč.pohonu</t>
  </si>
  <si>
    <t>ocel</t>
  </si>
  <si>
    <t>pro DN50</t>
  </si>
  <si>
    <t>tl.40</t>
  </si>
  <si>
    <t>pro DN40</t>
  </si>
  <si>
    <t>synt.kaučuk</t>
  </si>
  <si>
    <t>MIV s Al.fólií</t>
  </si>
  <si>
    <t>PV</t>
  </si>
  <si>
    <t>tl.25</t>
  </si>
  <si>
    <t>požární ucpávky</t>
  </si>
  <si>
    <t>PC1.1</t>
  </si>
  <si>
    <t>PC1.2</t>
  </si>
  <si>
    <t>čerpadlo primár</t>
  </si>
  <si>
    <t>čerpadlo sekundár</t>
  </si>
  <si>
    <t>DN32</t>
  </si>
  <si>
    <t>F</t>
  </si>
  <si>
    <t>filtr</t>
  </si>
  <si>
    <t>UK</t>
  </si>
  <si>
    <t>DN65</t>
  </si>
  <si>
    <t>vč. protipřírub</t>
  </si>
  <si>
    <t>uzavírací klapka</t>
  </si>
  <si>
    <t>uzavírací klapka - pro primár</t>
  </si>
  <si>
    <t>zpětná klapka - pro primár</t>
  </si>
  <si>
    <t>filtr - pro primár</t>
  </si>
  <si>
    <t>kulový kohout - pro primár</t>
  </si>
  <si>
    <t>RS</t>
  </si>
  <si>
    <t>rozdělovač/sběrač</t>
  </si>
  <si>
    <t>Set - automatické dopouštění</t>
  </si>
  <si>
    <t>naplnění soustavy upravenou vodou</t>
  </si>
  <si>
    <t>m3</t>
  </si>
  <si>
    <t>PPR 75x4,5 (DN65)</t>
  </si>
  <si>
    <t>pro PPR 75</t>
  </si>
  <si>
    <t>pro DN15</t>
  </si>
  <si>
    <t>pro DN20</t>
  </si>
  <si>
    <t>pro DN32</t>
  </si>
  <si>
    <t>pro DN25</t>
  </si>
  <si>
    <t>tl.30</t>
  </si>
  <si>
    <t>demontáž stávající kotelny</t>
  </si>
  <si>
    <t>PPR 110x6,6 (DN80)</t>
  </si>
  <si>
    <t>pro PPR 110</t>
  </si>
  <si>
    <t xml:space="preserve">pohon 24V;0..10V </t>
  </si>
  <si>
    <t>modul D150</t>
  </si>
  <si>
    <t>vč. stojek a izolace</t>
  </si>
  <si>
    <t>50 l</t>
  </si>
  <si>
    <t>připojovací set expanze DN40</t>
  </si>
  <si>
    <t>připojovací set expanze DN25</t>
  </si>
  <si>
    <t>revize elektro</t>
  </si>
  <si>
    <t>nátěry synt.potrubí do DN50</t>
  </si>
  <si>
    <t>nátěry synt.potrubí do DN100</t>
  </si>
  <si>
    <t>1x základ;2x barva</t>
  </si>
  <si>
    <t>DN80</t>
  </si>
  <si>
    <t>modernizace zdroje tepla ZŠ a MŠ Košetice</t>
  </si>
  <si>
    <t>Elektrokotel 72 kW</t>
  </si>
  <si>
    <t>akumulace TV 750l negativní</t>
  </si>
  <si>
    <t>litina DN250</t>
  </si>
  <si>
    <t>úprava trasy</t>
  </si>
  <si>
    <t>kanalizace</t>
  </si>
  <si>
    <t>Hlavní ochranná přípojnice HOP</t>
  </si>
  <si>
    <t>ELEKTRO - ROZVÁDĚČE</t>
  </si>
  <si>
    <t>ELEKTRO - KABELY</t>
  </si>
  <si>
    <t>Kabel 1-CYKY J 3x2,5mm2</t>
  </si>
  <si>
    <t>Kabel 1-CYKY J  3x1,5mm2</t>
  </si>
  <si>
    <t>Kabel 1-CYKY O  3x1,5mm2</t>
  </si>
  <si>
    <t>Kabel 1-CYKY J 5x2,5mm2</t>
  </si>
  <si>
    <t>Kabel 1-CYKY J 5x16mm2</t>
  </si>
  <si>
    <t>Kabel 1-CYKY J 5x25mm2</t>
  </si>
  <si>
    <t>Kabel 1-CY 35mm2</t>
  </si>
  <si>
    <t>Kabel 1-CY 6mm2</t>
  </si>
  <si>
    <t>ELEKTRO - ZÁSUVKY, SPÍNAČE, KRABICE</t>
  </si>
  <si>
    <t>Instalační krabice univerzální KU</t>
  </si>
  <si>
    <t>Zásuvka jednonásobná 230V/16A, IP44</t>
  </si>
  <si>
    <t>Zásuvka 400V/16A, IP44</t>
  </si>
  <si>
    <t>Schodišťový přepínačý 230V/10A, řazení 1,IP44</t>
  </si>
  <si>
    <t>ELEKTRO - OSVĚTLOVACÍ TĚLESA</t>
  </si>
  <si>
    <t>LED průmyslové svítidlo 53W/7700lm, IP44</t>
  </si>
  <si>
    <t>ELEKTRO - OSTATNÍ</t>
  </si>
  <si>
    <t>Drátěný kabelový žlab komplet vč.příslušenství</t>
  </si>
  <si>
    <t>Ostaní drobný elektroinstalační materiál</t>
  </si>
  <si>
    <t>Práce na stávajícím zařízení, úprava hlavního rozváděče, vydrátování, přepojení, atd.</t>
  </si>
  <si>
    <t>vytvoření prostupů jádrovým vrtání včetně následného utěsnění a případně protipožární ucpávkou</t>
  </si>
  <si>
    <t>Demontáž stávajících rozvodů a koncových prvků včetně odvozu a ekologické likvidace</t>
  </si>
  <si>
    <t>hod</t>
  </si>
  <si>
    <t>regulace</t>
  </si>
  <si>
    <t>modul pro mix</t>
  </si>
  <si>
    <t>vč. čidel</t>
  </si>
  <si>
    <t>prokabelování  regulace</t>
  </si>
  <si>
    <t>čidla, pohony, čerpadla</t>
  </si>
  <si>
    <t>uložení čerpadel na sebe</t>
  </si>
  <si>
    <t>stacking kit</t>
  </si>
  <si>
    <t>EK</t>
  </si>
  <si>
    <t>AK1,2</t>
  </si>
  <si>
    <t>akumulace UT 1000 l</t>
  </si>
  <si>
    <t>6x integrovaný výměník</t>
  </si>
  <si>
    <t>NZ</t>
  </si>
  <si>
    <t>AKTV</t>
  </si>
  <si>
    <t>akumulace TV 1000l bivalentní</t>
  </si>
  <si>
    <t>3,5 + 1,2 m2 výměník</t>
  </si>
  <si>
    <t>připojovací set expanze DN20</t>
  </si>
  <si>
    <t>300 l</t>
  </si>
  <si>
    <t>ETV</t>
  </si>
  <si>
    <t>expanze TV</t>
  </si>
  <si>
    <t>100l</t>
  </si>
  <si>
    <t>úprava napojení  skupin soláru</t>
  </si>
  <si>
    <t>viz 401 zpráva</t>
  </si>
  <si>
    <t>PB1,2</t>
  </si>
  <si>
    <t>18m3/h; 85 kPa</t>
  </si>
  <si>
    <t>PC1,2</t>
  </si>
  <si>
    <t>8,6m3/h; 20 kPa</t>
  </si>
  <si>
    <t>PC1.3</t>
  </si>
  <si>
    <t>PC1.4</t>
  </si>
  <si>
    <t>PC1.5</t>
  </si>
  <si>
    <t>PC1.6</t>
  </si>
  <si>
    <t>PC1.7</t>
  </si>
  <si>
    <t>PW2</t>
  </si>
  <si>
    <t>cirkulace TV</t>
  </si>
  <si>
    <t>1,6m3/h;7 kPa</t>
  </si>
  <si>
    <t>okruh stará budova</t>
  </si>
  <si>
    <t>okruh šatny 1NP</t>
  </si>
  <si>
    <t>okruh šatny 2NP</t>
  </si>
  <si>
    <t>okruh MŠ 2NP</t>
  </si>
  <si>
    <t>okruh MŠ 1NP</t>
  </si>
  <si>
    <t>okruh nová b. S</t>
  </si>
  <si>
    <t>okruh nová b. J</t>
  </si>
  <si>
    <t>1,7m3/h; 35 kPa</t>
  </si>
  <si>
    <t>5,1m3/h; 40 kPa</t>
  </si>
  <si>
    <t>1,3m3/h; 30 kPa</t>
  </si>
  <si>
    <t>1,9m3/h; 40 kPa</t>
  </si>
  <si>
    <t>DN25; Kvs=8</t>
  </si>
  <si>
    <t>DN40; Kvs=25</t>
  </si>
  <si>
    <t>MV1.1</t>
  </si>
  <si>
    <t>MV1.X</t>
  </si>
  <si>
    <t>DN15, 3,0 bar</t>
  </si>
  <si>
    <t>DN15, 6,0 bar</t>
  </si>
  <si>
    <t>kulový kohout - pro TV</t>
  </si>
  <si>
    <t>zpětná klapka - pro TV</t>
  </si>
  <si>
    <t>VW1</t>
  </si>
  <si>
    <t>přepínací 3V</t>
  </si>
  <si>
    <t>pohon 230V/2bod</t>
  </si>
  <si>
    <t>MW1</t>
  </si>
  <si>
    <t>směšovací třícestný ventil termostatický pro TV</t>
  </si>
  <si>
    <t>40-60°C</t>
  </si>
  <si>
    <t>pro DN80</t>
  </si>
  <si>
    <t>TV</t>
  </si>
  <si>
    <t>pro PPR40</t>
  </si>
  <si>
    <t>PPR 40x6,7 (DN25)</t>
  </si>
  <si>
    <t>PPR 50x8,3 (DN32)</t>
  </si>
  <si>
    <t>pro PPR50</t>
  </si>
  <si>
    <t>měřič tepla DN25</t>
  </si>
  <si>
    <t>do 10 m3/h</t>
  </si>
  <si>
    <t>měřič tepla DN50</t>
  </si>
  <si>
    <t>do 15 m3/h</t>
  </si>
  <si>
    <t>Rozváděč kotelny RK(viz.v.č.06)</t>
  </si>
  <si>
    <t>Elekrtoměrový rozvádě pro nepřímé měření jištění 200A MTP 200/5, zapuštěné provedení s požární odolností dle PBŘ (viz.v.č.05)</t>
  </si>
  <si>
    <t>Kabel 1-CYKY J 4x120mm2 - uloženo v mechanicky odolné, nerozebiratelné trubce, nebo v drážce pod omítkou</t>
  </si>
  <si>
    <t>Součástí jednotkových cen položek musí být: .</t>
  </si>
  <si>
    <t>a) veškeré položky na přípomoce, lešení, přesuny hmot a suti, uložení suti na skládku, dopravu, montáž, atd... jsou zahrnuty v jednotlivých jednotkových cenách</t>
  </si>
  <si>
    <t>b) součásti prací jsou veškeré zkoušky, potřebná měření, inspekce, uvedení zařízení do provozu, zaškolení obsluhy a revize</t>
  </si>
  <si>
    <t>c) součástí dodávky je zpracování veškeré dílenské dokumentace a projektu skutečného provedení</t>
  </si>
  <si>
    <t>d) součástí dodávky je kompletní dokladová část díla nutná k získání kolaudačního souhlasu stavby</t>
  </si>
  <si>
    <t>e) v rozsahu prací zhotovitele jsou rovněž jakékoliv prvky, zařízení, práce a pomocné materiály, neuvedené v tomto soupisu výkonů, které jsou ale nezbytně nutné k dodání, instalaci , dokončení a provozování díla (např. požární ucpávky, štítky pro řádné a trvalé značení komponent, zařízení a potrubní závěsy, nátěry, pomocné konstrukce, montážní materiály, materiály a práce nezbytné z důvodu koordinace s ostatními profesemi, speciální nářadí a nástroje, speciální opatření při provádění prací, první náplně atd.) které je provedeno řádně a je plně funkční a je v souladu se zákony a předpisy platnými v České republice</t>
  </si>
  <si>
    <t>f) součástí dodávky jsou veškerá geodetická měření jako například vytyčení konstrukcí, kontrolní měření, zaměření skutečného stavu apod.</t>
  </si>
  <si>
    <t>g) součástí dodávky jsou i náklady na případná  opatření související s ochranou stávajících sítí, komunikací či staveb</t>
  </si>
  <si>
    <t>h) součástí jednotkových cen jsou i vícenáklady související s výstavbou v zimním období, průběžný úklid staveniště a přilehlých komunikací, likvidaci odpadů, dočasná dopravní omezení atd.</t>
  </si>
  <si>
    <t>j) vnitrostaveništní přesun hmot, odvoz a likvidace vybouraného a demontovaného materiálu, pokud není uvedeno zvlášť.</t>
  </si>
  <si>
    <t>k) příplatky na případné ztížené podmínky, které nejsou vykázány zvlášť.</t>
  </si>
  <si>
    <t>l) veškeré vedlejší a ostatní náklady (zařízení staveniště, průběžné úklidy a záverečný….)</t>
  </si>
  <si>
    <t xml:space="preserve">Lišta kovová , ocelová konstrukce </t>
  </si>
  <si>
    <t>TČ 94,5kW S5/W65; 78,3 kW S0/W35; SCOP 4,3 pro OT a chladné klima</t>
  </si>
  <si>
    <t xml:space="preserve">VÝKAZ VÝMĚR </t>
  </si>
  <si>
    <t>STROJOVNA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</si>
</sst>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.0_ ;\-#,##0.0\ 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MS Sans Serif"/>
      <charset val="1"/>
    </font>
    <font>
      <sz val="8"/>
      <name val="Arial CE"/>
      <charset val="238"/>
    </font>
    <font>
      <sz val="8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Alignment="0">
      <alignment vertical="top" wrapText="1"/>
      <protection locked="0"/>
    </xf>
  </cellStyleXfs>
  <cellXfs count="9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1" applyNumberFormat="1" applyFont="1"/>
    <xf numFmtId="1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1" applyNumberFormat="1" applyFont="1"/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wrapText="1"/>
    </xf>
    <xf numFmtId="164" fontId="3" fillId="2" borderId="8" xfId="1" applyNumberFormat="1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1" applyNumberFormat="1" applyFont="1" applyBorder="1"/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1" xfId="0" applyFont="1" applyFill="1" applyBorder="1"/>
    <xf numFmtId="164" fontId="3" fillId="2" borderId="11" xfId="1" applyNumberFormat="1" applyFont="1" applyFill="1" applyBorder="1"/>
    <xf numFmtId="0" fontId="3" fillId="2" borderId="12" xfId="0" applyFont="1" applyFill="1" applyBorder="1"/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164" fontId="3" fillId="0" borderId="13" xfId="1" applyNumberFormat="1" applyFont="1" applyBorder="1"/>
    <xf numFmtId="0" fontId="3" fillId="0" borderId="1" xfId="0" applyFont="1" applyFill="1" applyBorder="1"/>
    <xf numFmtId="0" fontId="3" fillId="0" borderId="3" xfId="0" applyFont="1" applyFill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164" fontId="3" fillId="0" borderId="5" xfId="1" applyNumberFormat="1" applyFont="1" applyBorder="1"/>
    <xf numFmtId="0" fontId="3" fillId="0" borderId="6" xfId="0" applyFont="1" applyBorder="1"/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2" fillId="2" borderId="16" xfId="0" applyFont="1" applyFill="1" applyBorder="1"/>
    <xf numFmtId="0" fontId="2" fillId="2" borderId="16" xfId="0" applyFont="1" applyFill="1" applyBorder="1" applyAlignment="1">
      <alignment horizontal="center"/>
    </xf>
    <xf numFmtId="0" fontId="3" fillId="2" borderId="17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4" fontId="3" fillId="0" borderId="0" xfId="1" applyNumberFormat="1" applyFont="1" applyFill="1"/>
    <xf numFmtId="0" fontId="0" fillId="0" borderId="1" xfId="0" applyFont="1" applyBorder="1"/>
    <xf numFmtId="0" fontId="0" fillId="0" borderId="3" xfId="0" applyFont="1" applyBorder="1"/>
    <xf numFmtId="0" fontId="0" fillId="0" borderId="18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3" xfId="0" applyFont="1" applyBorder="1" applyAlignment="1">
      <alignment wrapText="1"/>
    </xf>
    <xf numFmtId="0" fontId="0" fillId="0" borderId="13" xfId="0" applyFont="1" applyBorder="1"/>
    <xf numFmtId="0" fontId="0" fillId="0" borderId="14" xfId="0" applyFont="1" applyBorder="1"/>
    <xf numFmtId="0" fontId="0" fillId="2" borderId="11" xfId="0" applyFont="1" applyFill="1" applyBorder="1"/>
    <xf numFmtId="0" fontId="0" fillId="0" borderId="0" xfId="0" applyFont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0" fillId="2" borderId="20" xfId="0" applyFont="1" applyFill="1" applyBorder="1"/>
    <xf numFmtId="0" fontId="3" fillId="2" borderId="20" xfId="0" applyFont="1" applyFill="1" applyBorder="1"/>
    <xf numFmtId="164" fontId="3" fillId="2" borderId="20" xfId="1" applyNumberFormat="1" applyFont="1" applyFill="1" applyBorder="1"/>
    <xf numFmtId="0" fontId="3" fillId="2" borderId="18" xfId="0" applyFont="1" applyFill="1" applyBorder="1"/>
    <xf numFmtId="0" fontId="3" fillId="0" borderId="5" xfId="0" applyFont="1" applyFill="1" applyBorder="1"/>
    <xf numFmtId="0" fontId="0" fillId="0" borderId="6" xfId="0" applyFont="1" applyBorder="1"/>
    <xf numFmtId="164" fontId="3" fillId="0" borderId="1" xfId="1" applyNumberFormat="1" applyFont="1" applyFill="1" applyBorder="1"/>
    <xf numFmtId="0" fontId="3" fillId="0" borderId="13" xfId="0" applyFont="1" applyFill="1" applyBorder="1"/>
    <xf numFmtId="0" fontId="0" fillId="0" borderId="26" xfId="0" applyFont="1" applyBorder="1" applyAlignment="1">
      <alignment horizontal="center"/>
    </xf>
    <xf numFmtId="0" fontId="5" fillId="3" borderId="27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Border="1"/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165" fontId="5" fillId="3" borderId="2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7" fillId="3" borderId="0" xfId="0" applyFont="1" applyFill="1" applyAlignment="1" applyProtection="1">
      <alignment horizontal="left" vertical="center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166" fontId="0" fillId="3" borderId="0" xfId="0" applyNumberFormat="1" applyFill="1" applyAlignment="1" applyProtection="1">
      <alignment vertical="center"/>
      <protection locked="0"/>
    </xf>
    <xf numFmtId="165" fontId="3" fillId="0" borderId="0" xfId="0" applyNumberFormat="1" applyFont="1"/>
    <xf numFmtId="0" fontId="0" fillId="3" borderId="0" xfId="0" applyFill="1" applyAlignment="1" applyProtection="1">
      <alignment horizontal="left" vertical="center" wrapText="1"/>
      <protection locked="0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164" fontId="2" fillId="2" borderId="16" xfId="1" applyNumberFormat="1" applyFont="1" applyFill="1" applyBorder="1" applyAlignment="1">
      <alignment horizont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>
      <alignment horizontal="left" wrapText="1"/>
    </xf>
    <xf numFmtId="0" fontId="0" fillId="0" borderId="23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0" applyFont="1"/>
  </cellXfs>
  <cellStyles count="3">
    <cellStyle name="Měna" xfId="1" builtinId="4"/>
    <cellStyle name="Normální" xfId="0" builtinId="0"/>
    <cellStyle name="Normální 2" xfId="2" xr:uid="{7E44AE2D-6CE0-4F72-A1DC-00819F6776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5989_HZ_REPY_ROZPOCET/12_001/PODKLADY/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abSelected="1" topLeftCell="A136" zoomScaleNormal="100" workbookViewId="0">
      <selection activeCell="C2" sqref="C2"/>
    </sheetView>
  </sheetViews>
  <sheetFormatPr defaultColWidth="8.85546875" defaultRowHeight="15" x14ac:dyDescent="0.25"/>
  <cols>
    <col min="1" max="1" width="4" style="7" customWidth="1"/>
    <col min="2" max="2" width="5.42578125" style="7" customWidth="1"/>
    <col min="3" max="3" width="16.85546875" style="6" customWidth="1"/>
    <col min="4" max="4" width="15.85546875" style="6" customWidth="1"/>
    <col min="5" max="5" width="3.7109375" style="7" customWidth="1"/>
    <col min="6" max="6" width="8.5703125" style="6" customWidth="1"/>
    <col min="7" max="7" width="12.28515625" style="8" bestFit="1" customWidth="1"/>
    <col min="8" max="8" width="12.28515625" style="8" customWidth="1"/>
    <col min="9" max="9" width="15.85546875" style="6" customWidth="1"/>
    <col min="10" max="10" width="8.85546875" style="6"/>
    <col min="11" max="11" width="14.7109375" style="6" bestFit="1" customWidth="1"/>
    <col min="12" max="16384" width="8.85546875" style="6"/>
  </cols>
  <sheetData>
    <row r="1" spans="1:11" ht="15.75" x14ac:dyDescent="0.25">
      <c r="A1" s="91"/>
      <c r="B1" s="91"/>
      <c r="C1" s="92" t="s">
        <v>226</v>
      </c>
      <c r="D1" s="92" t="s">
        <v>227</v>
      </c>
    </row>
    <row r="2" spans="1:11" x14ac:dyDescent="0.25">
      <c r="A2" s="1" t="s">
        <v>0</v>
      </c>
      <c r="B2" s="2"/>
      <c r="C2" s="3" t="s">
        <v>109</v>
      </c>
      <c r="D2" s="3"/>
      <c r="E2" s="2"/>
      <c r="F2" s="3"/>
      <c r="G2" s="4"/>
      <c r="H2" s="4" t="s">
        <v>1</v>
      </c>
      <c r="I2" s="5">
        <v>44228</v>
      </c>
    </row>
    <row r="3" spans="1:11" ht="15.75" thickBot="1" x14ac:dyDescent="0.3"/>
    <row r="4" spans="1:11" ht="30.75" thickBot="1" x14ac:dyDescent="0.3">
      <c r="A4" s="9" t="s">
        <v>2</v>
      </c>
      <c r="B4" s="10" t="s">
        <v>3</v>
      </c>
      <c r="C4" s="11" t="s">
        <v>4</v>
      </c>
      <c r="D4" s="11" t="s">
        <v>9</v>
      </c>
      <c r="E4" s="10" t="s">
        <v>5</v>
      </c>
      <c r="F4" s="11" t="s">
        <v>6</v>
      </c>
      <c r="G4" s="12" t="s">
        <v>17</v>
      </c>
      <c r="H4" s="12" t="s">
        <v>7</v>
      </c>
      <c r="I4" s="13" t="s">
        <v>8</v>
      </c>
      <c r="K4" s="79"/>
    </row>
    <row r="5" spans="1:11" x14ac:dyDescent="0.25">
      <c r="A5" s="20"/>
      <c r="B5" s="21"/>
      <c r="C5" s="22" t="s">
        <v>10</v>
      </c>
      <c r="D5" s="22"/>
      <c r="E5" s="21"/>
      <c r="F5" s="22"/>
      <c r="G5" s="23"/>
      <c r="H5" s="23"/>
      <c r="I5" s="24"/>
    </row>
    <row r="6" spans="1:11" x14ac:dyDescent="0.25">
      <c r="A6" s="14">
        <v>1</v>
      </c>
      <c r="B6" s="15"/>
      <c r="C6" s="43" t="s">
        <v>112</v>
      </c>
      <c r="D6" s="43" t="s">
        <v>113</v>
      </c>
      <c r="E6" s="46" t="s">
        <v>27</v>
      </c>
      <c r="F6" s="28">
        <v>5</v>
      </c>
      <c r="G6" s="17"/>
      <c r="H6" s="17">
        <f t="shared" ref="H6:H8" si="0">G6*F6</f>
        <v>0</v>
      </c>
      <c r="I6" s="45" t="s">
        <v>114</v>
      </c>
    </row>
    <row r="7" spans="1:11" x14ac:dyDescent="0.25">
      <c r="A7" s="14">
        <f t="shared" ref="A7:A9" si="1">A6+1</f>
        <v>2</v>
      </c>
      <c r="B7" s="15"/>
      <c r="C7" s="73" t="s">
        <v>202</v>
      </c>
      <c r="D7" s="16" t="s">
        <v>26</v>
      </c>
      <c r="E7" s="46" t="s">
        <v>27</v>
      </c>
      <c r="F7" s="28">
        <v>4</v>
      </c>
      <c r="G7" s="17"/>
      <c r="H7" s="17">
        <f t="shared" si="0"/>
        <v>0</v>
      </c>
      <c r="I7" s="45" t="s">
        <v>200</v>
      </c>
    </row>
    <row r="8" spans="1:11" x14ac:dyDescent="0.25">
      <c r="A8" s="14">
        <f t="shared" si="1"/>
        <v>3</v>
      </c>
      <c r="B8" s="15"/>
      <c r="C8" s="73" t="s">
        <v>203</v>
      </c>
      <c r="D8" s="16" t="s">
        <v>26</v>
      </c>
      <c r="E8" s="46" t="s">
        <v>27</v>
      </c>
      <c r="F8" s="28">
        <v>12</v>
      </c>
      <c r="G8" s="17"/>
      <c r="H8" s="17">
        <f t="shared" si="0"/>
        <v>0</v>
      </c>
      <c r="I8" s="45" t="s">
        <v>200</v>
      </c>
    </row>
    <row r="9" spans="1:11" x14ac:dyDescent="0.25">
      <c r="A9" s="14">
        <f t="shared" si="1"/>
        <v>4</v>
      </c>
      <c r="B9" s="15"/>
      <c r="C9" s="43" t="s">
        <v>88</v>
      </c>
      <c r="D9" s="16" t="s">
        <v>26</v>
      </c>
      <c r="E9" s="46" t="s">
        <v>27</v>
      </c>
      <c r="F9" s="28">
        <v>8</v>
      </c>
      <c r="G9" s="17"/>
      <c r="H9" s="17">
        <f t="shared" ref="H9:H12" si="2">G9*F9</f>
        <v>0</v>
      </c>
      <c r="I9" s="45" t="s">
        <v>40</v>
      </c>
    </row>
    <row r="10" spans="1:11" x14ac:dyDescent="0.25">
      <c r="A10" s="14">
        <f t="shared" ref="A10:A17" si="3">A9+1</f>
        <v>5</v>
      </c>
      <c r="B10" s="15"/>
      <c r="C10" s="43" t="s">
        <v>96</v>
      </c>
      <c r="D10" s="16" t="s">
        <v>26</v>
      </c>
      <c r="E10" s="46" t="s">
        <v>27</v>
      </c>
      <c r="F10" s="28">
        <v>12</v>
      </c>
      <c r="G10" s="17"/>
      <c r="H10" s="17">
        <f t="shared" ref="H10" si="4">G10*F10</f>
        <v>0</v>
      </c>
      <c r="I10" s="45" t="s">
        <v>40</v>
      </c>
    </row>
    <row r="11" spans="1:11" x14ac:dyDescent="0.25">
      <c r="A11" s="14">
        <f t="shared" si="3"/>
        <v>6</v>
      </c>
      <c r="B11" s="15"/>
      <c r="C11" s="43" t="s">
        <v>23</v>
      </c>
      <c r="D11" s="16" t="s">
        <v>26</v>
      </c>
      <c r="E11" s="46" t="s">
        <v>27</v>
      </c>
      <c r="F11" s="28">
        <v>8</v>
      </c>
      <c r="G11" s="17"/>
      <c r="H11" s="17">
        <f t="shared" si="2"/>
        <v>0</v>
      </c>
      <c r="I11" s="45" t="s">
        <v>59</v>
      </c>
    </row>
    <row r="12" spans="1:11" x14ac:dyDescent="0.25">
      <c r="A12" s="14">
        <f t="shared" si="3"/>
        <v>7</v>
      </c>
      <c r="B12" s="15"/>
      <c r="C12" s="43" t="s">
        <v>19</v>
      </c>
      <c r="D12" s="16" t="s">
        <v>26</v>
      </c>
      <c r="E12" s="15" t="s">
        <v>27</v>
      </c>
      <c r="F12" s="28">
        <v>1</v>
      </c>
      <c r="G12" s="17"/>
      <c r="H12" s="17">
        <f t="shared" si="2"/>
        <v>0</v>
      </c>
      <c r="I12" s="45" t="s">
        <v>59</v>
      </c>
    </row>
    <row r="13" spans="1:11" x14ac:dyDescent="0.25">
      <c r="A13" s="14">
        <f t="shared" si="3"/>
        <v>8</v>
      </c>
      <c r="B13" s="15"/>
      <c r="C13" s="43" t="s">
        <v>50</v>
      </c>
      <c r="D13" s="16" t="s">
        <v>26</v>
      </c>
      <c r="E13" s="15" t="s">
        <v>27</v>
      </c>
      <c r="F13" s="28">
        <v>36</v>
      </c>
      <c r="G13" s="17"/>
      <c r="H13" s="17">
        <f>G13*F13</f>
        <v>0</v>
      </c>
      <c r="I13" s="45" t="s">
        <v>59</v>
      </c>
      <c r="K13" s="55"/>
    </row>
    <row r="14" spans="1:11" x14ac:dyDescent="0.25">
      <c r="A14" s="14">
        <f t="shared" si="3"/>
        <v>9</v>
      </c>
      <c r="B14" s="15"/>
      <c r="C14" s="43" t="s">
        <v>72</v>
      </c>
      <c r="D14" s="16" t="s">
        <v>26</v>
      </c>
      <c r="E14" s="15" t="s">
        <v>27</v>
      </c>
      <c r="F14" s="28">
        <v>16</v>
      </c>
      <c r="G14" s="17"/>
      <c r="H14" s="17">
        <f t="shared" ref="H14:H16" si="5">G14*F14</f>
        <v>0</v>
      </c>
      <c r="I14" s="45" t="s">
        <v>59</v>
      </c>
    </row>
    <row r="15" spans="1:11" x14ac:dyDescent="0.25">
      <c r="A15" s="14">
        <f t="shared" si="3"/>
        <v>10</v>
      </c>
      <c r="B15" s="15"/>
      <c r="C15" s="43" t="s">
        <v>46</v>
      </c>
      <c r="D15" s="16" t="s">
        <v>26</v>
      </c>
      <c r="E15" s="15" t="s">
        <v>27</v>
      </c>
      <c r="F15" s="28">
        <v>4</v>
      </c>
      <c r="G15" s="17"/>
      <c r="H15" s="17">
        <f t="shared" si="5"/>
        <v>0</v>
      </c>
      <c r="I15" s="45" t="s">
        <v>59</v>
      </c>
    </row>
    <row r="16" spans="1:11" x14ac:dyDescent="0.25">
      <c r="A16" s="14">
        <f t="shared" si="3"/>
        <v>11</v>
      </c>
      <c r="B16" s="15"/>
      <c r="C16" s="43" t="s">
        <v>54</v>
      </c>
      <c r="D16" s="16" t="s">
        <v>26</v>
      </c>
      <c r="E16" s="15" t="s">
        <v>27</v>
      </c>
      <c r="F16" s="28">
        <v>45</v>
      </c>
      <c r="G16" s="17"/>
      <c r="H16" s="17">
        <f t="shared" si="5"/>
        <v>0</v>
      </c>
      <c r="I16" s="45" t="s">
        <v>59</v>
      </c>
    </row>
    <row r="17" spans="1:9" ht="15.75" thickBot="1" x14ac:dyDescent="0.3">
      <c r="A17" s="14">
        <f t="shared" si="3"/>
        <v>12</v>
      </c>
      <c r="B17" s="15"/>
      <c r="C17" s="43" t="s">
        <v>108</v>
      </c>
      <c r="D17" s="16" t="s">
        <v>26</v>
      </c>
      <c r="E17" s="15" t="s">
        <v>27</v>
      </c>
      <c r="F17" s="28">
        <v>10</v>
      </c>
      <c r="G17" s="17"/>
      <c r="H17" s="17">
        <f t="shared" ref="H17" si="6">G17*F17</f>
        <v>0</v>
      </c>
      <c r="I17" s="47" t="s">
        <v>59</v>
      </c>
    </row>
    <row r="18" spans="1:9" x14ac:dyDescent="0.25">
      <c r="A18" s="20"/>
      <c r="B18" s="21"/>
      <c r="C18" s="22" t="s">
        <v>11</v>
      </c>
      <c r="D18" s="22"/>
      <c r="E18" s="21"/>
      <c r="F18" s="22"/>
      <c r="G18" s="23"/>
      <c r="H18" s="23"/>
      <c r="I18" s="24"/>
    </row>
    <row r="19" spans="1:9" x14ac:dyDescent="0.25">
      <c r="A19" s="58"/>
      <c r="B19" s="59"/>
      <c r="C19" s="61"/>
      <c r="D19" s="61"/>
      <c r="E19" s="59"/>
      <c r="F19" s="61"/>
      <c r="G19" s="62"/>
      <c r="H19" s="62"/>
      <c r="I19" s="63"/>
    </row>
    <row r="20" spans="1:9" x14ac:dyDescent="0.25">
      <c r="A20" s="58"/>
      <c r="B20" s="59"/>
      <c r="C20" s="61"/>
      <c r="D20" s="61"/>
      <c r="E20" s="59"/>
      <c r="F20" s="61"/>
      <c r="G20" s="62"/>
      <c r="H20" s="62"/>
      <c r="I20" s="63"/>
    </row>
    <row r="21" spans="1:9" x14ac:dyDescent="0.25">
      <c r="A21" s="14">
        <v>13</v>
      </c>
      <c r="B21" s="15"/>
      <c r="C21" s="43" t="s">
        <v>89</v>
      </c>
      <c r="D21" s="43" t="s">
        <v>66</v>
      </c>
      <c r="E21" s="15" t="s">
        <v>27</v>
      </c>
      <c r="F21" s="28">
        <f>F9</f>
        <v>8</v>
      </c>
      <c r="G21" s="17"/>
      <c r="H21" s="17">
        <f t="shared" ref="H21:H29" si="7">G21*F21</f>
        <v>0</v>
      </c>
      <c r="I21" s="44" t="s">
        <v>63</v>
      </c>
    </row>
    <row r="22" spans="1:9" x14ac:dyDescent="0.25">
      <c r="A22" s="14">
        <f t="shared" ref="A22:A33" si="8">A21+1</f>
        <v>14</v>
      </c>
      <c r="B22" s="15"/>
      <c r="C22" s="43" t="s">
        <v>97</v>
      </c>
      <c r="D22" s="43" t="s">
        <v>66</v>
      </c>
      <c r="E22" s="15" t="s">
        <v>27</v>
      </c>
      <c r="F22" s="28">
        <f>F10</f>
        <v>12</v>
      </c>
      <c r="G22" s="17"/>
      <c r="H22" s="17">
        <f t="shared" ref="H22:H24" si="9">G22*F22</f>
        <v>0</v>
      </c>
      <c r="I22" s="44" t="s">
        <v>63</v>
      </c>
    </row>
    <row r="23" spans="1:9" x14ac:dyDescent="0.25">
      <c r="A23" s="14">
        <f t="shared" si="8"/>
        <v>15</v>
      </c>
      <c r="B23" s="15"/>
      <c r="C23" s="43" t="s">
        <v>201</v>
      </c>
      <c r="D23" s="43" t="s">
        <v>66</v>
      </c>
      <c r="E23" s="15" t="s">
        <v>27</v>
      </c>
      <c r="F23" s="28">
        <f>F7</f>
        <v>4</v>
      </c>
      <c r="G23" s="17"/>
      <c r="H23" s="17">
        <f t="shared" si="9"/>
        <v>0</v>
      </c>
      <c r="I23" s="44" t="s">
        <v>64</v>
      </c>
    </row>
    <row r="24" spans="1:9" x14ac:dyDescent="0.25">
      <c r="A24" s="14">
        <f t="shared" si="8"/>
        <v>16</v>
      </c>
      <c r="B24" s="15"/>
      <c r="C24" s="43" t="s">
        <v>204</v>
      </c>
      <c r="D24" s="43" t="s">
        <v>66</v>
      </c>
      <c r="E24" s="15" t="s">
        <v>27</v>
      </c>
      <c r="F24" s="28">
        <f>F8</f>
        <v>12</v>
      </c>
      <c r="G24" s="17"/>
      <c r="H24" s="17">
        <f t="shared" si="9"/>
        <v>0</v>
      </c>
      <c r="I24" s="44" t="s">
        <v>64</v>
      </c>
    </row>
    <row r="25" spans="1:9" x14ac:dyDescent="0.25">
      <c r="A25" s="14">
        <f t="shared" si="8"/>
        <v>17</v>
      </c>
      <c r="B25" s="15"/>
      <c r="C25" s="43" t="s">
        <v>90</v>
      </c>
      <c r="D25" s="43" t="s">
        <v>66</v>
      </c>
      <c r="E25" s="15" t="s">
        <v>27</v>
      </c>
      <c r="F25" s="28">
        <f t="shared" ref="F25:F31" si="10">F11</f>
        <v>8</v>
      </c>
      <c r="G25" s="17"/>
      <c r="H25" s="17">
        <f t="shared" si="7"/>
        <v>0</v>
      </c>
      <c r="I25" s="44" t="s">
        <v>64</v>
      </c>
    </row>
    <row r="26" spans="1:9" x14ac:dyDescent="0.25">
      <c r="A26" s="14">
        <f t="shared" si="8"/>
        <v>18</v>
      </c>
      <c r="B26" s="15"/>
      <c r="C26" s="43" t="s">
        <v>91</v>
      </c>
      <c r="D26" s="43" t="s">
        <v>66</v>
      </c>
      <c r="E26" s="15" t="s">
        <v>27</v>
      </c>
      <c r="F26" s="28">
        <f t="shared" si="10"/>
        <v>1</v>
      </c>
      <c r="G26" s="17"/>
      <c r="H26" s="17">
        <f t="shared" si="7"/>
        <v>0</v>
      </c>
      <c r="I26" s="44" t="s">
        <v>64</v>
      </c>
    </row>
    <row r="27" spans="1:9" x14ac:dyDescent="0.25">
      <c r="A27" s="14">
        <f t="shared" si="8"/>
        <v>19</v>
      </c>
      <c r="B27" s="15"/>
      <c r="C27" s="43" t="s">
        <v>93</v>
      </c>
      <c r="D27" s="43" t="s">
        <v>94</v>
      </c>
      <c r="E27" s="15" t="s">
        <v>27</v>
      </c>
      <c r="F27" s="28">
        <f t="shared" si="10"/>
        <v>36</v>
      </c>
      <c r="G27" s="17"/>
      <c r="H27" s="17">
        <f t="shared" si="7"/>
        <v>0</v>
      </c>
      <c r="I27" s="44" t="s">
        <v>64</v>
      </c>
    </row>
    <row r="28" spans="1:9" x14ac:dyDescent="0.25">
      <c r="A28" s="14">
        <f t="shared" si="8"/>
        <v>20</v>
      </c>
      <c r="B28" s="15"/>
      <c r="C28" s="43" t="s">
        <v>92</v>
      </c>
      <c r="D28" s="43" t="s">
        <v>94</v>
      </c>
      <c r="E28" s="15" t="s">
        <v>27</v>
      </c>
      <c r="F28" s="28">
        <f t="shared" si="10"/>
        <v>16</v>
      </c>
      <c r="G28" s="17"/>
      <c r="H28" s="17">
        <f t="shared" si="7"/>
        <v>0</v>
      </c>
      <c r="I28" s="44" t="s">
        <v>64</v>
      </c>
    </row>
    <row r="29" spans="1:9" x14ac:dyDescent="0.25">
      <c r="A29" s="14">
        <f t="shared" si="8"/>
        <v>21</v>
      </c>
      <c r="B29" s="15"/>
      <c r="C29" s="43" t="s">
        <v>62</v>
      </c>
      <c r="D29" s="43" t="s">
        <v>61</v>
      </c>
      <c r="E29" s="15" t="s">
        <v>27</v>
      </c>
      <c r="F29" s="28">
        <f t="shared" si="10"/>
        <v>4</v>
      </c>
      <c r="G29" s="17"/>
      <c r="H29" s="17">
        <f t="shared" si="7"/>
        <v>0</v>
      </c>
      <c r="I29" s="44" t="s">
        <v>64</v>
      </c>
    </row>
    <row r="30" spans="1:9" x14ac:dyDescent="0.25">
      <c r="A30" s="14">
        <f t="shared" si="8"/>
        <v>22</v>
      </c>
      <c r="B30" s="15"/>
      <c r="C30" s="43" t="s">
        <v>60</v>
      </c>
      <c r="D30" s="43" t="s">
        <v>61</v>
      </c>
      <c r="E30" s="15" t="s">
        <v>27</v>
      </c>
      <c r="F30" s="28">
        <f t="shared" si="10"/>
        <v>45</v>
      </c>
      <c r="G30" s="17"/>
      <c r="H30" s="17">
        <f>G30*F30</f>
        <v>0</v>
      </c>
      <c r="I30" s="44" t="s">
        <v>64</v>
      </c>
    </row>
    <row r="31" spans="1:9" x14ac:dyDescent="0.25">
      <c r="A31" s="14">
        <f t="shared" si="8"/>
        <v>23</v>
      </c>
      <c r="B31" s="15"/>
      <c r="C31" s="43" t="s">
        <v>199</v>
      </c>
      <c r="D31" s="43" t="s">
        <v>61</v>
      </c>
      <c r="E31" s="15" t="s">
        <v>27</v>
      </c>
      <c r="F31" s="28">
        <f t="shared" si="10"/>
        <v>10</v>
      </c>
      <c r="G31" s="17"/>
      <c r="H31" s="17">
        <f t="shared" ref="H31:H33" si="11">G31*F31</f>
        <v>0</v>
      </c>
      <c r="I31" s="44" t="s">
        <v>64</v>
      </c>
    </row>
    <row r="32" spans="1:9" x14ac:dyDescent="0.25">
      <c r="A32" s="14">
        <f t="shared" si="8"/>
        <v>24</v>
      </c>
      <c r="B32" s="15"/>
      <c r="C32" s="43" t="s">
        <v>105</v>
      </c>
      <c r="D32" s="43"/>
      <c r="E32" s="46" t="s">
        <v>27</v>
      </c>
      <c r="F32" s="28">
        <f>SUM(F11:F16)</f>
        <v>110</v>
      </c>
      <c r="G32" s="17"/>
      <c r="H32" s="17">
        <f t="shared" si="11"/>
        <v>0</v>
      </c>
      <c r="I32" s="44" t="s">
        <v>107</v>
      </c>
    </row>
    <row r="33" spans="1:9" ht="15.75" thickBot="1" x14ac:dyDescent="0.3">
      <c r="A33" s="14">
        <f t="shared" si="8"/>
        <v>25</v>
      </c>
      <c r="B33" s="31"/>
      <c r="C33" s="56" t="s">
        <v>106</v>
      </c>
      <c r="D33" s="56"/>
      <c r="E33" s="57" t="s">
        <v>27</v>
      </c>
      <c r="F33" s="64">
        <f>F17</f>
        <v>10</v>
      </c>
      <c r="G33" s="17"/>
      <c r="H33" s="33">
        <f t="shared" si="11"/>
        <v>0</v>
      </c>
      <c r="I33" s="65" t="s">
        <v>107</v>
      </c>
    </row>
    <row r="34" spans="1:9" x14ac:dyDescent="0.25">
      <c r="A34" s="58"/>
      <c r="B34" s="59"/>
      <c r="C34" s="60" t="s">
        <v>12</v>
      </c>
      <c r="D34" s="61"/>
      <c r="E34" s="59"/>
      <c r="F34" s="61"/>
      <c r="G34" s="62"/>
      <c r="H34" s="62"/>
      <c r="I34" s="63"/>
    </row>
    <row r="35" spans="1:9" x14ac:dyDescent="0.25">
      <c r="A35" s="14">
        <v>26</v>
      </c>
      <c r="B35" s="15" t="s">
        <v>21</v>
      </c>
      <c r="C35" s="16" t="s">
        <v>22</v>
      </c>
      <c r="D35" s="16" t="s">
        <v>23</v>
      </c>
      <c r="E35" s="15" t="s">
        <v>18</v>
      </c>
      <c r="F35" s="28">
        <v>31</v>
      </c>
      <c r="G35" s="17"/>
      <c r="H35" s="17">
        <f t="shared" ref="H35:H54" si="12">G35*F35</f>
        <v>0</v>
      </c>
      <c r="I35" s="18"/>
    </row>
    <row r="36" spans="1:9" x14ac:dyDescent="0.25">
      <c r="A36" s="14">
        <f t="shared" ref="A36:A60" si="13">A35+1</f>
        <v>27</v>
      </c>
      <c r="B36" s="15" t="s">
        <v>24</v>
      </c>
      <c r="C36" s="16" t="s">
        <v>25</v>
      </c>
      <c r="D36" s="43" t="s">
        <v>50</v>
      </c>
      <c r="E36" s="46" t="s">
        <v>18</v>
      </c>
      <c r="F36" s="28">
        <v>33</v>
      </c>
      <c r="G36" s="17"/>
      <c r="H36" s="17">
        <f t="shared" ref="H36" si="14">G36*F36</f>
        <v>0</v>
      </c>
      <c r="I36" s="18"/>
    </row>
    <row r="37" spans="1:9" ht="30" x14ac:dyDescent="0.25">
      <c r="A37" s="14">
        <f t="shared" si="13"/>
        <v>28</v>
      </c>
      <c r="B37" s="15" t="s">
        <v>24</v>
      </c>
      <c r="C37" s="50" t="s">
        <v>191</v>
      </c>
      <c r="D37" s="43" t="s">
        <v>50</v>
      </c>
      <c r="E37" s="46" t="s">
        <v>18</v>
      </c>
      <c r="F37" s="28">
        <v>2</v>
      </c>
      <c r="G37" s="17"/>
      <c r="H37" s="17">
        <f t="shared" si="12"/>
        <v>0</v>
      </c>
      <c r="I37" s="19"/>
    </row>
    <row r="38" spans="1:9" ht="30" x14ac:dyDescent="0.25">
      <c r="A38" s="14">
        <f t="shared" si="13"/>
        <v>29</v>
      </c>
      <c r="B38" s="15" t="s">
        <v>24</v>
      </c>
      <c r="C38" s="50" t="s">
        <v>82</v>
      </c>
      <c r="D38" s="43" t="s">
        <v>50</v>
      </c>
      <c r="E38" s="46" t="s">
        <v>18</v>
      </c>
      <c r="F38" s="28">
        <v>2</v>
      </c>
      <c r="G38" s="17"/>
      <c r="H38" s="17">
        <f t="shared" si="12"/>
        <v>0</v>
      </c>
      <c r="I38" s="19"/>
    </row>
    <row r="39" spans="1:9" x14ac:dyDescent="0.25">
      <c r="A39" s="14">
        <f t="shared" si="13"/>
        <v>30</v>
      </c>
      <c r="B39" s="15" t="s">
        <v>24</v>
      </c>
      <c r="C39" s="16" t="s">
        <v>25</v>
      </c>
      <c r="D39" s="43" t="s">
        <v>72</v>
      </c>
      <c r="E39" s="46" t="s">
        <v>18</v>
      </c>
      <c r="F39" s="28">
        <v>10</v>
      </c>
      <c r="G39" s="17"/>
      <c r="H39" s="17">
        <f t="shared" si="12"/>
        <v>0</v>
      </c>
      <c r="I39" s="19"/>
    </row>
    <row r="40" spans="1:9" ht="30" x14ac:dyDescent="0.25">
      <c r="A40" s="14">
        <f t="shared" si="13"/>
        <v>31</v>
      </c>
      <c r="B40" s="15" t="s">
        <v>24</v>
      </c>
      <c r="C40" s="50" t="s">
        <v>191</v>
      </c>
      <c r="D40" s="43" t="s">
        <v>72</v>
      </c>
      <c r="E40" s="46" t="s">
        <v>18</v>
      </c>
      <c r="F40" s="28">
        <v>7</v>
      </c>
      <c r="G40" s="17"/>
      <c r="H40" s="17">
        <f t="shared" ref="H40" si="15">G40*F40</f>
        <v>0</v>
      </c>
      <c r="I40" s="19"/>
    </row>
    <row r="41" spans="1:9" x14ac:dyDescent="0.25">
      <c r="A41" s="14">
        <f t="shared" si="13"/>
        <v>32</v>
      </c>
      <c r="B41" s="15" t="s">
        <v>24</v>
      </c>
      <c r="C41" s="16" t="s">
        <v>25</v>
      </c>
      <c r="D41" s="43" t="s">
        <v>54</v>
      </c>
      <c r="E41" s="15" t="s">
        <v>18</v>
      </c>
      <c r="F41" s="28">
        <v>20</v>
      </c>
      <c r="G41" s="17"/>
      <c r="H41" s="17">
        <f t="shared" si="12"/>
        <v>0</v>
      </c>
      <c r="I41" s="19"/>
    </row>
    <row r="42" spans="1:9" x14ac:dyDescent="0.25">
      <c r="A42" s="14">
        <f t="shared" si="13"/>
        <v>33</v>
      </c>
      <c r="B42" s="46" t="s">
        <v>75</v>
      </c>
      <c r="C42" s="43" t="s">
        <v>78</v>
      </c>
      <c r="D42" s="43" t="s">
        <v>108</v>
      </c>
      <c r="E42" s="46" t="s">
        <v>18</v>
      </c>
      <c r="F42" s="28">
        <v>2</v>
      </c>
      <c r="G42" s="17"/>
      <c r="H42" s="17">
        <f t="shared" si="12"/>
        <v>0</v>
      </c>
      <c r="I42" s="47" t="s">
        <v>77</v>
      </c>
    </row>
    <row r="43" spans="1:9" ht="30" x14ac:dyDescent="0.25">
      <c r="A43" s="14">
        <f t="shared" si="13"/>
        <v>34</v>
      </c>
      <c r="B43" s="46" t="s">
        <v>75</v>
      </c>
      <c r="C43" s="50" t="s">
        <v>79</v>
      </c>
      <c r="D43" s="43" t="s">
        <v>76</v>
      </c>
      <c r="E43" s="46" t="s">
        <v>18</v>
      </c>
      <c r="F43" s="28">
        <v>6</v>
      </c>
      <c r="G43" s="17"/>
      <c r="H43" s="17">
        <f t="shared" si="12"/>
        <v>0</v>
      </c>
      <c r="I43" s="47" t="s">
        <v>77</v>
      </c>
    </row>
    <row r="44" spans="1:9" ht="30" x14ac:dyDescent="0.25">
      <c r="A44" s="14">
        <f t="shared" si="13"/>
        <v>35</v>
      </c>
      <c r="B44" s="46" t="s">
        <v>75</v>
      </c>
      <c r="C44" s="50" t="s">
        <v>79</v>
      </c>
      <c r="D44" s="43" t="s">
        <v>108</v>
      </c>
      <c r="E44" s="46" t="s">
        <v>18</v>
      </c>
      <c r="F44" s="28">
        <v>1</v>
      </c>
      <c r="G44" s="17"/>
      <c r="H44" s="17">
        <f t="shared" ref="H44:H46" si="16">G44*F44</f>
        <v>0</v>
      </c>
      <c r="I44" s="47" t="s">
        <v>77</v>
      </c>
    </row>
    <row r="45" spans="1:9" x14ac:dyDescent="0.25">
      <c r="A45" s="14">
        <f t="shared" si="13"/>
        <v>36</v>
      </c>
      <c r="B45" s="46" t="s">
        <v>47</v>
      </c>
      <c r="C45" s="43" t="s">
        <v>48</v>
      </c>
      <c r="D45" s="43" t="s">
        <v>50</v>
      </c>
      <c r="E45" s="46" t="s">
        <v>18</v>
      </c>
      <c r="F45" s="28">
        <v>4</v>
      </c>
      <c r="G45" s="17"/>
      <c r="H45" s="17">
        <f t="shared" si="16"/>
        <v>0</v>
      </c>
      <c r="I45" s="47"/>
    </row>
    <row r="46" spans="1:9" ht="30" x14ac:dyDescent="0.25">
      <c r="A46" s="14">
        <f t="shared" si="13"/>
        <v>37</v>
      </c>
      <c r="B46" s="46"/>
      <c r="C46" s="50" t="s">
        <v>192</v>
      </c>
      <c r="D46" s="43" t="s">
        <v>50</v>
      </c>
      <c r="E46" s="46" t="s">
        <v>18</v>
      </c>
      <c r="F46" s="28">
        <v>1</v>
      </c>
      <c r="G46" s="17"/>
      <c r="H46" s="17">
        <f t="shared" si="16"/>
        <v>0</v>
      </c>
      <c r="I46" s="47"/>
    </row>
    <row r="47" spans="1:9" x14ac:dyDescent="0.25">
      <c r="A47" s="14">
        <f t="shared" si="13"/>
        <v>38</v>
      </c>
      <c r="B47" s="46" t="s">
        <v>47</v>
      </c>
      <c r="C47" s="50" t="s">
        <v>48</v>
      </c>
      <c r="D47" s="43" t="s">
        <v>72</v>
      </c>
      <c r="E47" s="46" t="s">
        <v>18</v>
      </c>
      <c r="F47" s="28">
        <v>2</v>
      </c>
      <c r="G47" s="17"/>
      <c r="H47" s="17">
        <f t="shared" si="12"/>
        <v>0</v>
      </c>
      <c r="I47" s="19"/>
    </row>
    <row r="48" spans="1:9" ht="30" x14ac:dyDescent="0.25">
      <c r="A48" s="14">
        <f t="shared" si="13"/>
        <v>39</v>
      </c>
      <c r="B48" s="46"/>
      <c r="C48" s="50" t="s">
        <v>192</v>
      </c>
      <c r="D48" s="43" t="s">
        <v>72</v>
      </c>
      <c r="E48" s="46"/>
      <c r="F48" s="28">
        <v>1</v>
      </c>
      <c r="G48" s="17"/>
      <c r="H48" s="17">
        <f t="shared" si="12"/>
        <v>0</v>
      </c>
      <c r="I48" s="19"/>
    </row>
    <row r="49" spans="1:9" x14ac:dyDescent="0.25">
      <c r="A49" s="14">
        <f t="shared" si="13"/>
        <v>40</v>
      </c>
      <c r="B49" s="46" t="s">
        <v>47</v>
      </c>
      <c r="C49" s="43" t="s">
        <v>48</v>
      </c>
      <c r="D49" s="43" t="s">
        <v>54</v>
      </c>
      <c r="E49" s="15" t="s">
        <v>18</v>
      </c>
      <c r="F49" s="28">
        <v>4</v>
      </c>
      <c r="G49" s="17"/>
      <c r="H49" s="17">
        <f t="shared" si="12"/>
        <v>0</v>
      </c>
      <c r="I49" s="18"/>
    </row>
    <row r="50" spans="1:9" ht="30" x14ac:dyDescent="0.25">
      <c r="A50" s="14">
        <f t="shared" si="13"/>
        <v>41</v>
      </c>
      <c r="B50" s="46" t="s">
        <v>47</v>
      </c>
      <c r="C50" s="50" t="s">
        <v>80</v>
      </c>
      <c r="D50" s="43" t="s">
        <v>76</v>
      </c>
      <c r="E50" s="15" t="s">
        <v>18</v>
      </c>
      <c r="F50" s="28">
        <v>2</v>
      </c>
      <c r="G50" s="17"/>
      <c r="H50" s="17">
        <f t="shared" si="12"/>
        <v>0</v>
      </c>
      <c r="I50" s="18"/>
    </row>
    <row r="51" spans="1:9" x14ac:dyDescent="0.25">
      <c r="A51" s="14">
        <f t="shared" si="13"/>
        <v>42</v>
      </c>
      <c r="B51" s="46" t="s">
        <v>73</v>
      </c>
      <c r="C51" s="43" t="s">
        <v>74</v>
      </c>
      <c r="D51" s="43" t="s">
        <v>54</v>
      </c>
      <c r="E51" s="15" t="s">
        <v>18</v>
      </c>
      <c r="F51" s="28">
        <v>2</v>
      </c>
      <c r="G51" s="17"/>
      <c r="H51" s="17">
        <f t="shared" ref="H51" si="17">G51*F51</f>
        <v>0</v>
      </c>
      <c r="I51" s="18"/>
    </row>
    <row r="52" spans="1:9" x14ac:dyDescent="0.25">
      <c r="A52" s="14">
        <f t="shared" si="13"/>
        <v>43</v>
      </c>
      <c r="B52" s="46" t="s">
        <v>73</v>
      </c>
      <c r="C52" s="43" t="s">
        <v>81</v>
      </c>
      <c r="D52" s="43" t="s">
        <v>76</v>
      </c>
      <c r="E52" s="15" t="s">
        <v>18</v>
      </c>
      <c r="F52" s="28">
        <v>2</v>
      </c>
      <c r="G52" s="17"/>
      <c r="H52" s="17">
        <f t="shared" si="12"/>
        <v>0</v>
      </c>
      <c r="I52" s="18"/>
    </row>
    <row r="53" spans="1:9" x14ac:dyDescent="0.25">
      <c r="A53" s="14">
        <f t="shared" si="13"/>
        <v>44</v>
      </c>
      <c r="B53" s="46" t="s">
        <v>65</v>
      </c>
      <c r="C53" s="16" t="s">
        <v>20</v>
      </c>
      <c r="D53" s="43" t="s">
        <v>189</v>
      </c>
      <c r="E53" s="15" t="s">
        <v>18</v>
      </c>
      <c r="F53" s="28">
        <v>3</v>
      </c>
      <c r="G53" s="17"/>
      <c r="H53" s="17">
        <f t="shared" ref="H53" si="18">G53*F53</f>
        <v>0</v>
      </c>
      <c r="I53" s="44"/>
    </row>
    <row r="54" spans="1:9" x14ac:dyDescent="0.25">
      <c r="A54" s="14">
        <f t="shared" si="13"/>
        <v>45</v>
      </c>
      <c r="B54" s="46" t="s">
        <v>65</v>
      </c>
      <c r="C54" s="16" t="s">
        <v>20</v>
      </c>
      <c r="D54" s="43" t="s">
        <v>55</v>
      </c>
      <c r="E54" s="15" t="s">
        <v>18</v>
      </c>
      <c r="F54" s="28">
        <v>2</v>
      </c>
      <c r="G54" s="17"/>
      <c r="H54" s="17">
        <f t="shared" si="12"/>
        <v>0</v>
      </c>
      <c r="I54" s="44"/>
    </row>
    <row r="55" spans="1:9" x14ac:dyDescent="0.25">
      <c r="A55" s="14">
        <f t="shared" si="13"/>
        <v>46</v>
      </c>
      <c r="B55" s="46" t="s">
        <v>65</v>
      </c>
      <c r="C55" s="16" t="s">
        <v>20</v>
      </c>
      <c r="D55" s="43" t="s">
        <v>190</v>
      </c>
      <c r="E55" s="15" t="s">
        <v>18</v>
      </c>
      <c r="F55" s="28">
        <v>1</v>
      </c>
      <c r="G55" s="17"/>
      <c r="H55" s="17">
        <f t="shared" ref="H55" si="19">G55*F55</f>
        <v>0</v>
      </c>
      <c r="I55" s="44"/>
    </row>
    <row r="56" spans="1:9" ht="43.5" customHeight="1" x14ac:dyDescent="0.25">
      <c r="A56" s="14">
        <f t="shared" si="13"/>
        <v>47</v>
      </c>
      <c r="B56" s="46" t="s">
        <v>196</v>
      </c>
      <c r="C56" s="50" t="s">
        <v>197</v>
      </c>
      <c r="D56" s="43" t="s">
        <v>72</v>
      </c>
      <c r="E56" s="15" t="s">
        <v>18</v>
      </c>
      <c r="F56" s="28">
        <v>1</v>
      </c>
      <c r="G56" s="17"/>
      <c r="H56" s="17">
        <f t="shared" ref="H56:H57" si="20">G56*F56</f>
        <v>0</v>
      </c>
      <c r="I56" s="44" t="s">
        <v>198</v>
      </c>
    </row>
    <row r="57" spans="1:9" x14ac:dyDescent="0.25">
      <c r="A57" s="14">
        <f t="shared" si="13"/>
        <v>48</v>
      </c>
      <c r="B57" s="48" t="s">
        <v>193</v>
      </c>
      <c r="C57" s="51" t="s">
        <v>194</v>
      </c>
      <c r="D57" s="52" t="s">
        <v>54</v>
      </c>
      <c r="E57" s="48" t="s">
        <v>18</v>
      </c>
      <c r="F57" s="67">
        <v>1</v>
      </c>
      <c r="G57" s="17"/>
      <c r="H57" s="27">
        <f t="shared" si="20"/>
        <v>0</v>
      </c>
      <c r="I57" s="53" t="s">
        <v>195</v>
      </c>
    </row>
    <row r="58" spans="1:9" ht="28.9" customHeight="1" x14ac:dyDescent="0.25">
      <c r="A58" s="14">
        <f t="shared" si="13"/>
        <v>49</v>
      </c>
      <c r="B58" s="48" t="s">
        <v>188</v>
      </c>
      <c r="C58" s="51" t="s">
        <v>58</v>
      </c>
      <c r="D58" s="52" t="s">
        <v>185</v>
      </c>
      <c r="E58" s="48" t="s">
        <v>18</v>
      </c>
      <c r="F58" s="67">
        <v>6</v>
      </c>
      <c r="G58" s="17"/>
      <c r="H58" s="27">
        <f t="shared" ref="H58:H59" si="21">G58*F58</f>
        <v>0</v>
      </c>
      <c r="I58" s="49" t="s">
        <v>98</v>
      </c>
    </row>
    <row r="59" spans="1:9" ht="28.9" customHeight="1" x14ac:dyDescent="0.25">
      <c r="A59" s="14">
        <f t="shared" si="13"/>
        <v>50</v>
      </c>
      <c r="B59" s="48" t="s">
        <v>187</v>
      </c>
      <c r="C59" s="51" t="s">
        <v>58</v>
      </c>
      <c r="D59" s="52" t="s">
        <v>186</v>
      </c>
      <c r="E59" s="48" t="s">
        <v>18</v>
      </c>
      <c r="F59" s="67">
        <v>1</v>
      </c>
      <c r="G59" s="17"/>
      <c r="H59" s="27">
        <f t="shared" si="21"/>
        <v>0</v>
      </c>
      <c r="I59" s="49" t="s">
        <v>98</v>
      </c>
    </row>
    <row r="60" spans="1:9" ht="30.75" thickBot="1" x14ac:dyDescent="0.3">
      <c r="A60" s="14">
        <f t="shared" si="13"/>
        <v>51</v>
      </c>
      <c r="B60" s="25"/>
      <c r="C60" s="26" t="s">
        <v>37</v>
      </c>
      <c r="D60" s="26"/>
      <c r="E60" s="48" t="s">
        <v>18</v>
      </c>
      <c r="F60" s="67">
        <v>30</v>
      </c>
      <c r="G60" s="17"/>
      <c r="H60" s="27">
        <f>F60*G60</f>
        <v>0</v>
      </c>
      <c r="I60" s="49" t="s">
        <v>49</v>
      </c>
    </row>
    <row r="61" spans="1:9" x14ac:dyDescent="0.25">
      <c r="A61" s="20"/>
      <c r="B61" s="21"/>
      <c r="C61" s="22" t="s">
        <v>13</v>
      </c>
      <c r="D61" s="22"/>
      <c r="E61" s="21"/>
      <c r="F61" s="22"/>
      <c r="G61" s="23"/>
      <c r="H61" s="23"/>
      <c r="I61" s="24"/>
    </row>
    <row r="62" spans="1:9" x14ac:dyDescent="0.25">
      <c r="A62" s="14">
        <v>52</v>
      </c>
      <c r="B62" s="46" t="s">
        <v>164</v>
      </c>
      <c r="C62" s="43" t="s">
        <v>71</v>
      </c>
      <c r="D62" s="43" t="s">
        <v>165</v>
      </c>
      <c r="E62" s="15" t="s">
        <v>18</v>
      </c>
      <c r="F62" s="28">
        <v>2</v>
      </c>
      <c r="G62" s="17"/>
      <c r="H62" s="17">
        <f t="shared" ref="H62:H67" si="22">G62*F62</f>
        <v>0</v>
      </c>
      <c r="I62" s="44"/>
    </row>
    <row r="63" spans="1:9" x14ac:dyDescent="0.25">
      <c r="A63" s="14">
        <f t="shared" ref="A63:A68" si="23">A62+1</f>
        <v>53</v>
      </c>
      <c r="B63" s="46" t="s">
        <v>68</v>
      </c>
      <c r="C63" s="43" t="s">
        <v>174</v>
      </c>
      <c r="D63" s="43" t="s">
        <v>182</v>
      </c>
      <c r="E63" s="15" t="s">
        <v>18</v>
      </c>
      <c r="F63" s="28">
        <v>1</v>
      </c>
      <c r="G63" s="17"/>
      <c r="H63" s="17">
        <f t="shared" si="22"/>
        <v>0</v>
      </c>
      <c r="I63" s="44"/>
    </row>
    <row r="64" spans="1:9" x14ac:dyDescent="0.25">
      <c r="A64" s="14">
        <f t="shared" si="23"/>
        <v>54</v>
      </c>
      <c r="B64" s="46" t="s">
        <v>69</v>
      </c>
      <c r="C64" s="43" t="s">
        <v>175</v>
      </c>
      <c r="D64" s="43" t="s">
        <v>183</v>
      </c>
      <c r="E64" s="15" t="s">
        <v>18</v>
      </c>
      <c r="F64" s="28">
        <v>1</v>
      </c>
      <c r="G64" s="17"/>
      <c r="H64" s="17">
        <f t="shared" si="22"/>
        <v>0</v>
      </c>
      <c r="I64" s="44"/>
    </row>
    <row r="65" spans="1:9" x14ac:dyDescent="0.25">
      <c r="A65" s="14">
        <f t="shared" si="23"/>
        <v>55</v>
      </c>
      <c r="B65" s="46" t="s">
        <v>166</v>
      </c>
      <c r="C65" s="43" t="s">
        <v>176</v>
      </c>
      <c r="D65" s="43" t="s">
        <v>183</v>
      </c>
      <c r="E65" s="15" t="s">
        <v>18</v>
      </c>
      <c r="F65" s="28">
        <v>1</v>
      </c>
      <c r="G65" s="17"/>
      <c r="H65" s="17">
        <f t="shared" si="22"/>
        <v>0</v>
      </c>
      <c r="I65" s="44"/>
    </row>
    <row r="66" spans="1:9" x14ac:dyDescent="0.25">
      <c r="A66" s="14">
        <f t="shared" si="23"/>
        <v>56</v>
      </c>
      <c r="B66" s="46" t="s">
        <v>167</v>
      </c>
      <c r="C66" s="43" t="s">
        <v>177</v>
      </c>
      <c r="D66" s="43" t="s">
        <v>181</v>
      </c>
      <c r="E66" s="15" t="s">
        <v>18</v>
      </c>
      <c r="F66" s="28">
        <v>1</v>
      </c>
      <c r="G66" s="17"/>
      <c r="H66" s="17">
        <f t="shared" si="22"/>
        <v>0</v>
      </c>
      <c r="I66" s="44"/>
    </row>
    <row r="67" spans="1:9" x14ac:dyDescent="0.25">
      <c r="A67" s="14">
        <f t="shared" si="23"/>
        <v>57</v>
      </c>
      <c r="B67" s="46" t="s">
        <v>168</v>
      </c>
      <c r="C67" s="43" t="s">
        <v>178</v>
      </c>
      <c r="D67" s="43" t="s">
        <v>181</v>
      </c>
      <c r="E67" s="15" t="s">
        <v>18</v>
      </c>
      <c r="F67" s="28">
        <v>1</v>
      </c>
      <c r="G67" s="17"/>
      <c r="H67" s="17">
        <f t="shared" si="22"/>
        <v>0</v>
      </c>
      <c r="I67" s="44"/>
    </row>
    <row r="68" spans="1:9" x14ac:dyDescent="0.25">
      <c r="A68" s="14">
        <f t="shared" si="23"/>
        <v>58</v>
      </c>
      <c r="B68" s="46" t="s">
        <v>169</v>
      </c>
      <c r="C68" s="43" t="s">
        <v>179</v>
      </c>
      <c r="D68" s="43" t="s">
        <v>184</v>
      </c>
      <c r="E68" s="15" t="s">
        <v>18</v>
      </c>
      <c r="F68" s="28">
        <v>1</v>
      </c>
      <c r="G68" s="17"/>
      <c r="H68" s="17">
        <f>G68*F68</f>
        <v>0</v>
      </c>
      <c r="I68" s="44"/>
    </row>
    <row r="69" spans="1:9" x14ac:dyDescent="0.25">
      <c r="A69" s="14">
        <f t="shared" ref="A69:A70" si="24">A68+1</f>
        <v>59</v>
      </c>
      <c r="B69" s="46" t="s">
        <v>170</v>
      </c>
      <c r="C69" s="43" t="s">
        <v>180</v>
      </c>
      <c r="D69" s="43" t="s">
        <v>181</v>
      </c>
      <c r="E69" s="15" t="s">
        <v>18</v>
      </c>
      <c r="F69" s="28">
        <v>1</v>
      </c>
      <c r="G69" s="17"/>
      <c r="H69" s="17">
        <f>G69*F69</f>
        <v>0</v>
      </c>
      <c r="I69" s="44"/>
    </row>
    <row r="70" spans="1:9" x14ac:dyDescent="0.25">
      <c r="A70" s="14">
        <f t="shared" si="24"/>
        <v>60</v>
      </c>
      <c r="B70" s="46" t="s">
        <v>171</v>
      </c>
      <c r="C70" s="43" t="s">
        <v>172</v>
      </c>
      <c r="D70" s="43" t="s">
        <v>173</v>
      </c>
      <c r="E70" s="15" t="s">
        <v>18</v>
      </c>
      <c r="F70" s="28">
        <v>1</v>
      </c>
      <c r="G70" s="17"/>
      <c r="H70" s="17">
        <f t="shared" ref="H70" si="25">G70*F70</f>
        <v>0</v>
      </c>
      <c r="I70" s="44"/>
    </row>
    <row r="71" spans="1:9" ht="15.75" thickBot="1" x14ac:dyDescent="0.3">
      <c r="A71" s="14">
        <f>A70+1</f>
        <v>61</v>
      </c>
      <c r="B71" s="46" t="s">
        <v>162</v>
      </c>
      <c r="C71" s="43" t="s">
        <v>70</v>
      </c>
      <c r="D71" s="43" t="s">
        <v>163</v>
      </c>
      <c r="E71" s="15" t="s">
        <v>18</v>
      </c>
      <c r="F71" s="28">
        <v>2</v>
      </c>
      <c r="G71" s="17"/>
      <c r="H71" s="17">
        <f>G71*F71</f>
        <v>0</v>
      </c>
      <c r="I71" s="29"/>
    </row>
    <row r="72" spans="1:9" x14ac:dyDescent="0.25">
      <c r="A72" s="20"/>
      <c r="B72" s="21"/>
      <c r="C72" s="54" t="s">
        <v>116</v>
      </c>
      <c r="D72" s="22"/>
      <c r="E72" s="21"/>
      <c r="F72" s="22"/>
      <c r="G72" s="23"/>
      <c r="H72" s="23"/>
      <c r="I72" s="24"/>
    </row>
    <row r="73" spans="1:9" ht="34.5" customHeight="1" x14ac:dyDescent="0.25">
      <c r="A73" s="14">
        <v>62</v>
      </c>
      <c r="B73" s="46"/>
      <c r="C73" s="83" t="s">
        <v>210</v>
      </c>
      <c r="D73" s="84"/>
      <c r="E73" s="46" t="s">
        <v>18</v>
      </c>
      <c r="F73" s="28">
        <v>1</v>
      </c>
      <c r="G73" s="17"/>
      <c r="H73" s="17">
        <f t="shared" ref="H73" si="26">G73*F73</f>
        <v>0</v>
      </c>
      <c r="I73" s="44"/>
    </row>
    <row r="74" spans="1:9" ht="19.899999999999999" customHeight="1" x14ac:dyDescent="0.25">
      <c r="A74" s="14">
        <f>A73+1</f>
        <v>63</v>
      </c>
      <c r="B74" s="46"/>
      <c r="C74" s="83" t="s">
        <v>209</v>
      </c>
      <c r="D74" s="84"/>
      <c r="E74" s="46" t="s">
        <v>18</v>
      </c>
      <c r="F74" s="28">
        <v>1</v>
      </c>
      <c r="G74" s="17"/>
      <c r="H74" s="17">
        <f>G74*F74</f>
        <v>0</v>
      </c>
      <c r="I74" s="44"/>
    </row>
    <row r="75" spans="1:9" ht="19.899999999999999" customHeight="1" thickBot="1" x14ac:dyDescent="0.3">
      <c r="A75" s="14">
        <f t="shared" ref="A75" si="27">A74+1</f>
        <v>64</v>
      </c>
      <c r="B75" s="46"/>
      <c r="C75" s="83" t="s">
        <v>115</v>
      </c>
      <c r="D75" s="84"/>
      <c r="E75" s="46" t="s">
        <v>18</v>
      </c>
      <c r="F75" s="28">
        <v>1</v>
      </c>
      <c r="G75" s="17"/>
      <c r="H75" s="17">
        <f>G75*F75</f>
        <v>0</v>
      </c>
      <c r="I75" s="44"/>
    </row>
    <row r="76" spans="1:9" x14ac:dyDescent="0.25">
      <c r="A76" s="20"/>
      <c r="B76" s="21"/>
      <c r="C76" s="54" t="s">
        <v>117</v>
      </c>
      <c r="D76" s="22"/>
      <c r="E76" s="21"/>
      <c r="F76" s="22"/>
      <c r="G76" s="23"/>
      <c r="H76" s="23"/>
      <c r="I76" s="24"/>
    </row>
    <row r="77" spans="1:9" x14ac:dyDescent="0.25">
      <c r="A77" s="14">
        <v>65</v>
      </c>
      <c r="B77" s="46"/>
      <c r="C77" s="83" t="s">
        <v>118</v>
      </c>
      <c r="D77" s="84"/>
      <c r="E77" s="46" t="s">
        <v>27</v>
      </c>
      <c r="F77" s="72">
        <v>80</v>
      </c>
      <c r="G77" s="17"/>
      <c r="H77" s="17">
        <f t="shared" ref="H77:H99" si="28">G77*F77</f>
        <v>0</v>
      </c>
      <c r="I77" s="44"/>
    </row>
    <row r="78" spans="1:9" x14ac:dyDescent="0.25">
      <c r="A78" s="14">
        <f t="shared" ref="A78:A85" si="29">A77+1</f>
        <v>66</v>
      </c>
      <c r="B78" s="46"/>
      <c r="C78" s="83" t="s">
        <v>119</v>
      </c>
      <c r="D78" s="84"/>
      <c r="E78" s="46" t="s">
        <v>27</v>
      </c>
      <c r="F78" s="72">
        <v>40</v>
      </c>
      <c r="G78" s="17"/>
      <c r="H78" s="17">
        <f t="shared" si="28"/>
        <v>0</v>
      </c>
      <c r="I78" s="44"/>
    </row>
    <row r="79" spans="1:9" x14ac:dyDescent="0.25">
      <c r="A79" s="14">
        <f t="shared" si="29"/>
        <v>67</v>
      </c>
      <c r="B79" s="46"/>
      <c r="C79" s="83" t="s">
        <v>120</v>
      </c>
      <c r="D79" s="84"/>
      <c r="E79" s="46" t="s">
        <v>27</v>
      </c>
      <c r="F79" s="72">
        <v>10</v>
      </c>
      <c r="G79" s="17"/>
      <c r="H79" s="17">
        <f t="shared" si="28"/>
        <v>0</v>
      </c>
      <c r="I79" s="44"/>
    </row>
    <row r="80" spans="1:9" x14ac:dyDescent="0.25">
      <c r="A80" s="14">
        <f t="shared" si="29"/>
        <v>68</v>
      </c>
      <c r="B80" s="46"/>
      <c r="C80" s="83" t="s">
        <v>121</v>
      </c>
      <c r="D80" s="84"/>
      <c r="E80" s="46" t="s">
        <v>27</v>
      </c>
      <c r="F80" s="72">
        <v>40</v>
      </c>
      <c r="G80" s="17"/>
      <c r="H80" s="17">
        <f t="shared" si="28"/>
        <v>0</v>
      </c>
      <c r="I80" s="44"/>
    </row>
    <row r="81" spans="1:9" x14ac:dyDescent="0.25">
      <c r="A81" s="14">
        <f t="shared" si="29"/>
        <v>69</v>
      </c>
      <c r="B81" s="46"/>
      <c r="C81" s="83" t="s">
        <v>122</v>
      </c>
      <c r="D81" s="84"/>
      <c r="E81" s="46" t="s">
        <v>27</v>
      </c>
      <c r="F81" s="72">
        <v>20</v>
      </c>
      <c r="G81" s="17"/>
      <c r="H81" s="17">
        <f t="shared" si="28"/>
        <v>0</v>
      </c>
      <c r="I81" s="44"/>
    </row>
    <row r="82" spans="1:9" x14ac:dyDescent="0.25">
      <c r="A82" s="14">
        <f t="shared" si="29"/>
        <v>70</v>
      </c>
      <c r="B82" s="46"/>
      <c r="C82" s="83" t="s">
        <v>123</v>
      </c>
      <c r="D82" s="84"/>
      <c r="E82" s="46" t="s">
        <v>27</v>
      </c>
      <c r="F82" s="72">
        <v>20</v>
      </c>
      <c r="G82" s="17"/>
      <c r="H82" s="17">
        <f t="shared" si="28"/>
        <v>0</v>
      </c>
      <c r="I82" s="44"/>
    </row>
    <row r="83" spans="1:9" ht="30" customHeight="1" x14ac:dyDescent="0.25">
      <c r="A83" s="14">
        <f t="shared" si="29"/>
        <v>71</v>
      </c>
      <c r="B83" s="46"/>
      <c r="C83" s="83" t="s">
        <v>211</v>
      </c>
      <c r="D83" s="84"/>
      <c r="E83" s="46" t="s">
        <v>27</v>
      </c>
      <c r="F83" s="72">
        <v>40</v>
      </c>
      <c r="G83" s="17"/>
      <c r="H83" s="17">
        <f t="shared" si="28"/>
        <v>0</v>
      </c>
      <c r="I83" s="44"/>
    </row>
    <row r="84" spans="1:9" x14ac:dyDescent="0.25">
      <c r="A84" s="14">
        <f t="shared" si="29"/>
        <v>72</v>
      </c>
      <c r="B84" s="46"/>
      <c r="C84" s="83" t="s">
        <v>124</v>
      </c>
      <c r="D84" s="84"/>
      <c r="E84" s="46" t="s">
        <v>27</v>
      </c>
      <c r="F84" s="72">
        <v>40</v>
      </c>
      <c r="G84" s="17"/>
      <c r="H84" s="17">
        <f t="shared" si="28"/>
        <v>0</v>
      </c>
      <c r="I84" s="44"/>
    </row>
    <row r="85" spans="1:9" ht="15.75" thickBot="1" x14ac:dyDescent="0.3">
      <c r="A85" s="14">
        <f t="shared" si="29"/>
        <v>73</v>
      </c>
      <c r="B85" s="46"/>
      <c r="C85" s="83" t="s">
        <v>125</v>
      </c>
      <c r="D85" s="84"/>
      <c r="E85" s="46" t="s">
        <v>27</v>
      </c>
      <c r="F85" s="72">
        <v>30</v>
      </c>
      <c r="G85" s="17"/>
      <c r="H85" s="17">
        <f t="shared" si="28"/>
        <v>0</v>
      </c>
      <c r="I85" s="44"/>
    </row>
    <row r="86" spans="1:9" ht="14.65" customHeight="1" x14ac:dyDescent="0.25">
      <c r="A86" s="20"/>
      <c r="B86" s="21"/>
      <c r="C86" s="54" t="s">
        <v>126</v>
      </c>
      <c r="D86" s="22"/>
      <c r="E86" s="21"/>
      <c r="F86" s="22"/>
      <c r="G86" s="23"/>
      <c r="H86" s="23"/>
      <c r="I86" s="24"/>
    </row>
    <row r="87" spans="1:9" ht="14.65" customHeight="1" x14ac:dyDescent="0.25">
      <c r="A87" s="14">
        <v>74</v>
      </c>
      <c r="B87" s="46"/>
      <c r="C87" s="83" t="s">
        <v>127</v>
      </c>
      <c r="D87" s="84"/>
      <c r="E87" s="46" t="s">
        <v>18</v>
      </c>
      <c r="F87" s="16">
        <v>8</v>
      </c>
      <c r="G87" s="17"/>
      <c r="H87" s="17">
        <f t="shared" si="28"/>
        <v>0</v>
      </c>
      <c r="I87" s="44"/>
    </row>
    <row r="88" spans="1:9" ht="14.65" customHeight="1" x14ac:dyDescent="0.25">
      <c r="A88" s="14">
        <f t="shared" ref="A88:A90" si="30">A87+1</f>
        <v>75</v>
      </c>
      <c r="B88" s="46"/>
      <c r="C88" s="83" t="s">
        <v>128</v>
      </c>
      <c r="D88" s="84"/>
      <c r="E88" s="46" t="s">
        <v>18</v>
      </c>
      <c r="F88" s="16">
        <v>2</v>
      </c>
      <c r="G88" s="17"/>
      <c r="H88" s="17">
        <f t="shared" si="28"/>
        <v>0</v>
      </c>
      <c r="I88" s="44"/>
    </row>
    <row r="89" spans="1:9" ht="14.65" customHeight="1" x14ac:dyDescent="0.25">
      <c r="A89" s="14">
        <f t="shared" si="30"/>
        <v>76</v>
      </c>
      <c r="B89" s="46"/>
      <c r="C89" s="83" t="s">
        <v>129</v>
      </c>
      <c r="D89" s="84"/>
      <c r="E89" s="46" t="s">
        <v>18</v>
      </c>
      <c r="F89" s="16">
        <v>1</v>
      </c>
      <c r="G89" s="17"/>
      <c r="H89" s="17">
        <f t="shared" si="28"/>
        <v>0</v>
      </c>
      <c r="I89" s="44"/>
    </row>
    <row r="90" spans="1:9" ht="33.75" customHeight="1" thickBot="1" x14ac:dyDescent="0.3">
      <c r="A90" s="14">
        <f t="shared" si="30"/>
        <v>77</v>
      </c>
      <c r="B90" s="46"/>
      <c r="C90" s="83" t="s">
        <v>130</v>
      </c>
      <c r="D90" s="84"/>
      <c r="E90" s="46" t="s">
        <v>18</v>
      </c>
      <c r="F90" s="16">
        <v>2</v>
      </c>
      <c r="G90" s="17"/>
      <c r="H90" s="17">
        <f t="shared" si="28"/>
        <v>0</v>
      </c>
      <c r="I90" s="44"/>
    </row>
    <row r="91" spans="1:9" ht="14.65" customHeight="1" x14ac:dyDescent="0.25">
      <c r="A91" s="20"/>
      <c r="B91" s="21"/>
      <c r="C91" s="54" t="s">
        <v>131</v>
      </c>
      <c r="D91" s="22"/>
      <c r="E91" s="21"/>
      <c r="F91" s="22"/>
      <c r="G91" s="23"/>
      <c r="H91" s="23"/>
      <c r="I91" s="24"/>
    </row>
    <row r="92" spans="1:9" ht="14.65" customHeight="1" thickBot="1" x14ac:dyDescent="0.3">
      <c r="A92" s="14">
        <v>78</v>
      </c>
      <c r="B92" s="46"/>
      <c r="C92" s="83" t="s">
        <v>132</v>
      </c>
      <c r="D92" s="84"/>
      <c r="E92" s="46" t="s">
        <v>18</v>
      </c>
      <c r="F92" s="16">
        <v>5</v>
      </c>
      <c r="G92" s="17"/>
      <c r="H92" s="17">
        <f t="shared" si="28"/>
        <v>0</v>
      </c>
      <c r="I92" s="44"/>
    </row>
    <row r="93" spans="1:9" ht="14.65" customHeight="1" x14ac:dyDescent="0.25">
      <c r="A93" s="20"/>
      <c r="B93" s="21"/>
      <c r="C93" s="54" t="s">
        <v>133</v>
      </c>
      <c r="D93" s="22"/>
      <c r="E93" s="21"/>
      <c r="F93" s="22"/>
      <c r="G93" s="23"/>
      <c r="H93" s="23"/>
      <c r="I93" s="24"/>
    </row>
    <row r="94" spans="1:9" ht="39" customHeight="1" x14ac:dyDescent="0.25">
      <c r="A94" s="14">
        <v>79</v>
      </c>
      <c r="B94" s="46"/>
      <c r="C94" s="88" t="s">
        <v>134</v>
      </c>
      <c r="D94" s="88"/>
      <c r="E94" s="71" t="s">
        <v>27</v>
      </c>
      <c r="F94" s="16">
        <v>40</v>
      </c>
      <c r="G94" s="17"/>
      <c r="H94" s="17">
        <f t="shared" si="28"/>
        <v>0</v>
      </c>
      <c r="I94" s="44"/>
    </row>
    <row r="95" spans="1:9" ht="14.65" customHeight="1" x14ac:dyDescent="0.25">
      <c r="A95" s="14">
        <f t="shared" ref="A95:A99" si="31">A94+1</f>
        <v>80</v>
      </c>
      <c r="B95" s="46"/>
      <c r="C95" s="88" t="s">
        <v>135</v>
      </c>
      <c r="D95" s="88"/>
      <c r="E95" s="71" t="s">
        <v>28</v>
      </c>
      <c r="F95" s="16">
        <v>1</v>
      </c>
      <c r="G95" s="17"/>
      <c r="H95" s="17">
        <f t="shared" si="28"/>
        <v>0</v>
      </c>
      <c r="I95" s="44"/>
    </row>
    <row r="96" spans="1:9" ht="14.65" customHeight="1" x14ac:dyDescent="0.25">
      <c r="A96" s="14">
        <f t="shared" si="31"/>
        <v>81</v>
      </c>
      <c r="B96" s="46"/>
      <c r="C96" s="88" t="s">
        <v>224</v>
      </c>
      <c r="D96" s="88"/>
      <c r="E96" s="71" t="s">
        <v>27</v>
      </c>
      <c r="F96" s="16">
        <v>20</v>
      </c>
      <c r="G96" s="17"/>
      <c r="H96" s="17">
        <f t="shared" si="28"/>
        <v>0</v>
      </c>
      <c r="I96" s="44"/>
    </row>
    <row r="97" spans="1:11" ht="30" customHeight="1" x14ac:dyDescent="0.25">
      <c r="A97" s="14">
        <f t="shared" si="31"/>
        <v>82</v>
      </c>
      <c r="B97" s="46"/>
      <c r="C97" s="88" t="s">
        <v>136</v>
      </c>
      <c r="D97" s="88"/>
      <c r="E97" s="71" t="s">
        <v>28</v>
      </c>
      <c r="F97" s="16">
        <v>1</v>
      </c>
      <c r="G97" s="17"/>
      <c r="H97" s="17">
        <f t="shared" si="28"/>
        <v>0</v>
      </c>
      <c r="I97" s="44"/>
    </row>
    <row r="98" spans="1:11" ht="42.75" customHeight="1" x14ac:dyDescent="0.25">
      <c r="A98" s="14">
        <f t="shared" si="31"/>
        <v>83</v>
      </c>
      <c r="B98" s="46"/>
      <c r="C98" s="88" t="s">
        <v>137</v>
      </c>
      <c r="D98" s="88"/>
      <c r="E98" s="71" t="s">
        <v>28</v>
      </c>
      <c r="F98" s="16">
        <v>1</v>
      </c>
      <c r="G98" s="17"/>
      <c r="H98" s="17">
        <f t="shared" si="28"/>
        <v>0</v>
      </c>
      <c r="I98" s="44"/>
    </row>
    <row r="99" spans="1:11" ht="30" customHeight="1" thickBot="1" x14ac:dyDescent="0.3">
      <c r="A99" s="14">
        <f t="shared" si="31"/>
        <v>84</v>
      </c>
      <c r="B99" s="68"/>
      <c r="C99" s="85" t="s">
        <v>138</v>
      </c>
      <c r="D99" s="86"/>
      <c r="E99" s="69" t="s">
        <v>28</v>
      </c>
      <c r="F99" s="70">
        <v>1</v>
      </c>
      <c r="G99" s="17"/>
      <c r="H99" s="17">
        <f t="shared" si="28"/>
        <v>0</v>
      </c>
      <c r="I99" s="44"/>
    </row>
    <row r="100" spans="1:11" x14ac:dyDescent="0.25">
      <c r="A100" s="20"/>
      <c r="B100" s="21"/>
      <c r="C100" s="22" t="s">
        <v>14</v>
      </c>
      <c r="D100" s="22"/>
      <c r="E100" s="21"/>
      <c r="F100" s="22"/>
      <c r="G100" s="23"/>
      <c r="H100" s="23"/>
      <c r="I100" s="24"/>
    </row>
    <row r="101" spans="1:11" ht="45" customHeight="1" x14ac:dyDescent="0.25">
      <c r="A101" s="14">
        <v>85</v>
      </c>
      <c r="B101" s="46" t="s">
        <v>41</v>
      </c>
      <c r="C101" s="89" t="s">
        <v>225</v>
      </c>
      <c r="D101" s="90"/>
      <c r="E101" s="15" t="s">
        <v>18</v>
      </c>
      <c r="F101" s="28">
        <v>2</v>
      </c>
      <c r="G101" s="66"/>
      <c r="H101" s="17">
        <f t="shared" ref="H101:H117" si="32">G101*F101</f>
        <v>0</v>
      </c>
      <c r="I101" s="44" t="s">
        <v>45</v>
      </c>
      <c r="K101" s="55"/>
    </row>
    <row r="102" spans="1:11" x14ac:dyDescent="0.25">
      <c r="A102" s="14">
        <f t="shared" ref="A102:A120" si="33">A101+1</f>
        <v>86</v>
      </c>
      <c r="B102" s="46"/>
      <c r="C102" s="43" t="s">
        <v>140</v>
      </c>
      <c r="D102" s="43" t="s">
        <v>141</v>
      </c>
      <c r="E102" s="46" t="s">
        <v>18</v>
      </c>
      <c r="F102" s="28">
        <v>7</v>
      </c>
      <c r="G102" s="66"/>
      <c r="H102" s="17">
        <f t="shared" si="32"/>
        <v>0</v>
      </c>
      <c r="I102" s="44" t="s">
        <v>142</v>
      </c>
      <c r="K102" s="55"/>
    </row>
    <row r="103" spans="1:11" ht="30" x14ac:dyDescent="0.25">
      <c r="A103" s="14">
        <f t="shared" si="33"/>
        <v>87</v>
      </c>
      <c r="B103" s="46"/>
      <c r="C103" s="43" t="s">
        <v>143</v>
      </c>
      <c r="D103" s="43"/>
      <c r="E103" s="46" t="s">
        <v>28</v>
      </c>
      <c r="F103" s="28">
        <v>1</v>
      </c>
      <c r="G103" s="66"/>
      <c r="H103" s="17">
        <f t="shared" si="32"/>
        <v>0</v>
      </c>
      <c r="I103" s="47" t="s">
        <v>144</v>
      </c>
      <c r="K103" s="55"/>
    </row>
    <row r="104" spans="1:11" x14ac:dyDescent="0.25">
      <c r="A104" s="14">
        <f t="shared" si="33"/>
        <v>88</v>
      </c>
      <c r="B104" s="15"/>
      <c r="C104" s="43" t="s">
        <v>39</v>
      </c>
      <c r="D104" s="43"/>
      <c r="E104" s="46" t="s">
        <v>18</v>
      </c>
      <c r="F104" s="28">
        <v>2</v>
      </c>
      <c r="G104" s="66"/>
      <c r="H104" s="17">
        <f t="shared" si="32"/>
        <v>0</v>
      </c>
      <c r="I104" s="44"/>
    </row>
    <row r="105" spans="1:11" x14ac:dyDescent="0.25">
      <c r="A105" s="14">
        <f t="shared" si="33"/>
        <v>89</v>
      </c>
      <c r="B105" s="15"/>
      <c r="C105" s="43" t="s">
        <v>145</v>
      </c>
      <c r="D105" s="43"/>
      <c r="E105" s="46" t="s">
        <v>18</v>
      </c>
      <c r="F105" s="28">
        <v>1</v>
      </c>
      <c r="G105" s="66"/>
      <c r="H105" s="17">
        <f t="shared" si="32"/>
        <v>0</v>
      </c>
      <c r="I105" s="44" t="s">
        <v>146</v>
      </c>
    </row>
    <row r="106" spans="1:11" x14ac:dyDescent="0.25">
      <c r="A106" s="14">
        <f t="shared" si="33"/>
        <v>90</v>
      </c>
      <c r="B106" s="15"/>
      <c r="C106" s="73" t="s">
        <v>205</v>
      </c>
      <c r="D106" s="73" t="s">
        <v>206</v>
      </c>
      <c r="E106" s="74" t="s">
        <v>18</v>
      </c>
      <c r="F106" s="75">
        <v>1</v>
      </c>
      <c r="G106" s="66"/>
      <c r="H106" s="17">
        <f t="shared" si="32"/>
        <v>0</v>
      </c>
      <c r="I106" s="44"/>
    </row>
    <row r="107" spans="1:11" x14ac:dyDescent="0.25">
      <c r="A107" s="14">
        <f t="shared" si="33"/>
        <v>91</v>
      </c>
      <c r="B107" s="15"/>
      <c r="C107" s="73" t="s">
        <v>207</v>
      </c>
      <c r="D107" s="73" t="s">
        <v>208</v>
      </c>
      <c r="E107" s="74" t="s">
        <v>18</v>
      </c>
      <c r="F107" s="75">
        <v>1</v>
      </c>
      <c r="G107" s="66"/>
      <c r="H107" s="17">
        <f t="shared" si="32"/>
        <v>0</v>
      </c>
      <c r="I107" s="44"/>
    </row>
    <row r="108" spans="1:11" x14ac:dyDescent="0.25">
      <c r="A108" s="14">
        <f t="shared" si="33"/>
        <v>92</v>
      </c>
      <c r="B108" s="46" t="s">
        <v>147</v>
      </c>
      <c r="C108" s="43" t="s">
        <v>110</v>
      </c>
      <c r="D108" s="43"/>
      <c r="E108" s="15" t="s">
        <v>18</v>
      </c>
      <c r="F108" s="28">
        <v>1</v>
      </c>
      <c r="G108" s="66"/>
      <c r="H108" s="17">
        <f t="shared" si="32"/>
        <v>0</v>
      </c>
      <c r="I108" s="44"/>
    </row>
    <row r="109" spans="1:11" x14ac:dyDescent="0.25">
      <c r="A109" s="14">
        <f t="shared" si="33"/>
        <v>93</v>
      </c>
      <c r="B109" s="46" t="s">
        <v>148</v>
      </c>
      <c r="C109" s="43" t="s">
        <v>149</v>
      </c>
      <c r="D109" s="43"/>
      <c r="E109" s="15" t="s">
        <v>18</v>
      </c>
      <c r="F109" s="28">
        <v>2</v>
      </c>
      <c r="G109" s="66"/>
      <c r="H109" s="17">
        <f t="shared" si="32"/>
        <v>0</v>
      </c>
      <c r="I109" s="44"/>
    </row>
    <row r="110" spans="1:11" ht="30" x14ac:dyDescent="0.25">
      <c r="A110" s="14">
        <f t="shared" si="33"/>
        <v>94</v>
      </c>
      <c r="B110" s="46" t="s">
        <v>151</v>
      </c>
      <c r="C110" s="43" t="s">
        <v>111</v>
      </c>
      <c r="D110" s="43"/>
      <c r="E110" s="46" t="s">
        <v>18</v>
      </c>
      <c r="F110" s="28">
        <v>1</v>
      </c>
      <c r="G110" s="66"/>
      <c r="H110" s="17">
        <f t="shared" si="32"/>
        <v>0</v>
      </c>
      <c r="I110" s="47" t="s">
        <v>150</v>
      </c>
    </row>
    <row r="111" spans="1:11" ht="30" x14ac:dyDescent="0.25">
      <c r="A111" s="14">
        <f t="shared" si="33"/>
        <v>95</v>
      </c>
      <c r="B111" s="46" t="s">
        <v>152</v>
      </c>
      <c r="C111" s="43" t="s">
        <v>153</v>
      </c>
      <c r="D111" s="43"/>
      <c r="E111" s="46" t="s">
        <v>18</v>
      </c>
      <c r="F111" s="28">
        <v>2</v>
      </c>
      <c r="G111" s="66"/>
      <c r="H111" s="17">
        <f t="shared" si="32"/>
        <v>0</v>
      </c>
      <c r="I111" s="47" t="s">
        <v>154</v>
      </c>
    </row>
    <row r="112" spans="1:11" ht="14.65" customHeight="1" x14ac:dyDescent="0.25">
      <c r="A112" s="14">
        <f t="shared" si="33"/>
        <v>96</v>
      </c>
      <c r="B112" s="46" t="s">
        <v>83</v>
      </c>
      <c r="C112" s="43" t="s">
        <v>84</v>
      </c>
      <c r="D112" s="43" t="s">
        <v>99</v>
      </c>
      <c r="E112" s="15" t="s">
        <v>18</v>
      </c>
      <c r="F112" s="28">
        <v>1</v>
      </c>
      <c r="G112" s="66"/>
      <c r="H112" s="17">
        <f t="shared" ref="H112:H115" si="34">G112*F112</f>
        <v>0</v>
      </c>
      <c r="I112" s="47" t="s">
        <v>100</v>
      </c>
    </row>
    <row r="113" spans="1:9" ht="14.65" customHeight="1" x14ac:dyDescent="0.25">
      <c r="A113" s="14">
        <f t="shared" si="33"/>
        <v>97</v>
      </c>
      <c r="B113" s="46"/>
      <c r="C113" s="43" t="s">
        <v>155</v>
      </c>
      <c r="D113" s="43"/>
      <c r="E113" s="15" t="s">
        <v>18</v>
      </c>
      <c r="F113" s="28">
        <v>1</v>
      </c>
      <c r="G113" s="66"/>
      <c r="H113" s="17">
        <f t="shared" ref="H113" si="35">G113*F113</f>
        <v>0</v>
      </c>
      <c r="I113" s="47"/>
    </row>
    <row r="114" spans="1:9" ht="14.65" customHeight="1" x14ac:dyDescent="0.25">
      <c r="A114" s="14">
        <f t="shared" si="33"/>
        <v>98</v>
      </c>
      <c r="B114" s="46"/>
      <c r="C114" s="43" t="s">
        <v>103</v>
      </c>
      <c r="D114" s="43"/>
      <c r="E114" s="15" t="s">
        <v>18</v>
      </c>
      <c r="F114" s="28">
        <v>1</v>
      </c>
      <c r="G114" s="66"/>
      <c r="H114" s="17">
        <f t="shared" si="34"/>
        <v>0</v>
      </c>
      <c r="I114" s="47"/>
    </row>
    <row r="115" spans="1:9" x14ac:dyDescent="0.25">
      <c r="A115" s="14">
        <f t="shared" si="33"/>
        <v>99</v>
      </c>
      <c r="B115" s="46"/>
      <c r="C115" s="43" t="s">
        <v>102</v>
      </c>
      <c r="D115" s="50"/>
      <c r="E115" s="15" t="s">
        <v>18</v>
      </c>
      <c r="F115" s="28">
        <v>1</v>
      </c>
      <c r="G115" s="66"/>
      <c r="H115" s="17">
        <f t="shared" si="34"/>
        <v>0</v>
      </c>
      <c r="I115" s="44"/>
    </row>
    <row r="116" spans="1:9" x14ac:dyDescent="0.25">
      <c r="A116" s="14">
        <f t="shared" si="33"/>
        <v>100</v>
      </c>
      <c r="B116" s="15"/>
      <c r="C116" s="43" t="s">
        <v>85</v>
      </c>
      <c r="D116" s="43"/>
      <c r="E116" s="46" t="s">
        <v>28</v>
      </c>
      <c r="F116" s="28">
        <v>1</v>
      </c>
      <c r="G116" s="66"/>
      <c r="H116" s="17">
        <f t="shared" ref="H116" si="36">G116*F116</f>
        <v>0</v>
      </c>
      <c r="I116" s="44"/>
    </row>
    <row r="117" spans="1:9" x14ac:dyDescent="0.25">
      <c r="A117" s="14">
        <f t="shared" si="33"/>
        <v>101</v>
      </c>
      <c r="B117" s="46" t="s">
        <v>42</v>
      </c>
      <c r="C117" s="43" t="s">
        <v>44</v>
      </c>
      <c r="D117" s="43" t="s">
        <v>156</v>
      </c>
      <c r="E117" s="15" t="s">
        <v>18</v>
      </c>
      <c r="F117" s="28">
        <v>1</v>
      </c>
      <c r="G117" s="66"/>
      <c r="H117" s="17">
        <f t="shared" si="32"/>
        <v>0</v>
      </c>
      <c r="I117" s="44"/>
    </row>
    <row r="118" spans="1:9" x14ac:dyDescent="0.25">
      <c r="A118" s="14">
        <f t="shared" si="33"/>
        <v>102</v>
      </c>
      <c r="B118" s="46" t="s">
        <v>56</v>
      </c>
      <c r="C118" s="43" t="s">
        <v>57</v>
      </c>
      <c r="D118" s="43" t="s">
        <v>101</v>
      </c>
      <c r="E118" s="15" t="s">
        <v>18</v>
      </c>
      <c r="F118" s="28">
        <v>1</v>
      </c>
      <c r="G118" s="66"/>
      <c r="H118" s="17">
        <f t="shared" ref="H118" si="37">G118*F118</f>
        <v>0</v>
      </c>
      <c r="I118" s="44"/>
    </row>
    <row r="119" spans="1:9" x14ac:dyDescent="0.25">
      <c r="A119" s="14">
        <f t="shared" si="33"/>
        <v>103</v>
      </c>
      <c r="B119" s="46" t="s">
        <v>157</v>
      </c>
      <c r="C119" s="43" t="s">
        <v>158</v>
      </c>
      <c r="D119" s="43" t="s">
        <v>159</v>
      </c>
      <c r="E119" s="15" t="s">
        <v>18</v>
      </c>
      <c r="F119" s="28">
        <v>1</v>
      </c>
      <c r="G119" s="66"/>
      <c r="H119" s="17">
        <f t="shared" ref="H119" si="38">G119*F119</f>
        <v>0</v>
      </c>
      <c r="I119" s="44"/>
    </row>
    <row r="120" spans="1:9" x14ac:dyDescent="0.25">
      <c r="A120" s="14">
        <f t="shared" si="33"/>
        <v>104</v>
      </c>
      <c r="B120" s="46" t="s">
        <v>43</v>
      </c>
      <c r="C120" s="43" t="s">
        <v>51</v>
      </c>
      <c r="D120" s="43"/>
      <c r="E120" s="15" t="s">
        <v>18</v>
      </c>
      <c r="F120" s="28">
        <v>10</v>
      </c>
      <c r="G120" s="66"/>
      <c r="H120" s="17">
        <f>G120*F120</f>
        <v>0</v>
      </c>
      <c r="I120" s="44"/>
    </row>
    <row r="121" spans="1:9" ht="15.75" thickBot="1" x14ac:dyDescent="0.3">
      <c r="A121" s="30">
        <f t="shared" ref="A121" si="39">A120+1</f>
        <v>105</v>
      </c>
      <c r="B121" s="57" t="s">
        <v>53</v>
      </c>
      <c r="C121" s="56" t="s">
        <v>52</v>
      </c>
      <c r="D121" s="56"/>
      <c r="E121" s="31" t="s">
        <v>18</v>
      </c>
      <c r="F121" s="64">
        <v>30</v>
      </c>
      <c r="G121" s="66"/>
      <c r="H121" s="33">
        <f t="shared" ref="H121" si="40">G121*F121</f>
        <v>0</v>
      </c>
      <c r="I121" s="65"/>
    </row>
    <row r="122" spans="1:9" x14ac:dyDescent="0.25">
      <c r="A122" s="20"/>
      <c r="B122" s="21"/>
      <c r="C122" s="22" t="s">
        <v>15</v>
      </c>
      <c r="D122" s="22"/>
      <c r="E122" s="21"/>
      <c r="F122" s="22"/>
      <c r="G122" s="23"/>
      <c r="H122" s="23"/>
      <c r="I122" s="24"/>
    </row>
    <row r="123" spans="1:9" x14ac:dyDescent="0.25">
      <c r="A123" s="14">
        <v>106</v>
      </c>
      <c r="B123" s="15"/>
      <c r="C123" s="16" t="s">
        <v>30</v>
      </c>
      <c r="D123" s="16"/>
      <c r="E123" s="15" t="s">
        <v>29</v>
      </c>
      <c r="F123" s="28"/>
      <c r="G123" s="17">
        <f>SUM(H9:H121)*F123/100</f>
        <v>0</v>
      </c>
      <c r="H123" s="17">
        <f>G123</f>
        <v>0</v>
      </c>
      <c r="I123" s="18"/>
    </row>
    <row r="124" spans="1:9" x14ac:dyDescent="0.25">
      <c r="A124" s="14">
        <f t="shared" ref="A124:A126" si="41">A123+1</f>
        <v>107</v>
      </c>
      <c r="B124" s="15"/>
      <c r="C124" s="43" t="s">
        <v>160</v>
      </c>
      <c r="D124" s="16"/>
      <c r="E124" s="46" t="s">
        <v>28</v>
      </c>
      <c r="F124" s="28">
        <v>1</v>
      </c>
      <c r="G124" s="17"/>
      <c r="H124" s="17">
        <f>G124</f>
        <v>0</v>
      </c>
      <c r="I124" s="18"/>
    </row>
    <row r="125" spans="1:9" x14ac:dyDescent="0.25">
      <c r="A125" s="14">
        <f t="shared" si="41"/>
        <v>108</v>
      </c>
      <c r="B125" s="15"/>
      <c r="C125" s="43" t="s">
        <v>95</v>
      </c>
      <c r="D125" s="16"/>
      <c r="E125" s="46" t="s">
        <v>28</v>
      </c>
      <c r="F125" s="28">
        <v>1</v>
      </c>
      <c r="G125" s="17"/>
      <c r="H125" s="17">
        <f>F125*G125</f>
        <v>0</v>
      </c>
      <c r="I125" s="18"/>
    </row>
    <row r="126" spans="1:9" x14ac:dyDescent="0.25">
      <c r="A126" s="14">
        <f t="shared" si="41"/>
        <v>109</v>
      </c>
      <c r="B126" s="15"/>
      <c r="C126" s="16" t="s">
        <v>31</v>
      </c>
      <c r="D126" s="16"/>
      <c r="E126" s="15" t="s">
        <v>28</v>
      </c>
      <c r="F126" s="28">
        <v>1</v>
      </c>
      <c r="G126" s="17"/>
      <c r="H126" s="17">
        <f t="shared" ref="H126:H132" si="42">F126*G126</f>
        <v>0</v>
      </c>
      <c r="I126" s="18"/>
    </row>
    <row r="127" spans="1:9" x14ac:dyDescent="0.25">
      <c r="A127" s="14">
        <f t="shared" ref="A127:A133" si="43">A126+1</f>
        <v>110</v>
      </c>
      <c r="B127" s="15"/>
      <c r="C127" s="16" t="s">
        <v>32</v>
      </c>
      <c r="D127" s="16"/>
      <c r="E127" s="15" t="s">
        <v>28</v>
      </c>
      <c r="F127" s="28">
        <v>1</v>
      </c>
      <c r="G127" s="17"/>
      <c r="H127" s="17">
        <f t="shared" si="42"/>
        <v>0</v>
      </c>
      <c r="I127" s="18"/>
    </row>
    <row r="128" spans="1:9" x14ac:dyDescent="0.25">
      <c r="A128" s="14">
        <f t="shared" si="43"/>
        <v>111</v>
      </c>
      <c r="B128" s="15"/>
      <c r="C128" s="43" t="s">
        <v>86</v>
      </c>
      <c r="D128" s="16"/>
      <c r="E128" s="46" t="s">
        <v>87</v>
      </c>
      <c r="F128" s="28">
        <v>4</v>
      </c>
      <c r="G128" s="17"/>
      <c r="H128" s="17">
        <f t="shared" si="42"/>
        <v>0</v>
      </c>
      <c r="I128" s="18"/>
    </row>
    <row r="129" spans="1:9" x14ac:dyDescent="0.25">
      <c r="A129" s="14">
        <f t="shared" si="43"/>
        <v>112</v>
      </c>
      <c r="B129" s="15"/>
      <c r="C129" s="43" t="s">
        <v>38</v>
      </c>
      <c r="D129" s="16"/>
      <c r="E129" s="15" t="s">
        <v>28</v>
      </c>
      <c r="F129" s="28">
        <v>1</v>
      </c>
      <c r="G129" s="17"/>
      <c r="H129" s="17">
        <f t="shared" si="42"/>
        <v>0</v>
      </c>
      <c r="I129" s="18"/>
    </row>
    <row r="130" spans="1:9" x14ac:dyDescent="0.25">
      <c r="A130" s="14">
        <f t="shared" si="43"/>
        <v>113</v>
      </c>
      <c r="B130" s="25"/>
      <c r="C130" s="52" t="s">
        <v>67</v>
      </c>
      <c r="D130" s="26"/>
      <c r="E130" s="46" t="s">
        <v>18</v>
      </c>
      <c r="F130" s="28">
        <v>10</v>
      </c>
      <c r="G130" s="17"/>
      <c r="H130" s="17">
        <f t="shared" si="42"/>
        <v>0</v>
      </c>
      <c r="I130" s="53"/>
    </row>
    <row r="131" spans="1:9" x14ac:dyDescent="0.25">
      <c r="A131" s="14">
        <f t="shared" si="43"/>
        <v>114</v>
      </c>
      <c r="B131" s="25"/>
      <c r="C131" s="26" t="s">
        <v>33</v>
      </c>
      <c r="D131" s="26"/>
      <c r="E131" s="15" t="s">
        <v>28</v>
      </c>
      <c r="F131" s="28">
        <v>1</v>
      </c>
      <c r="G131" s="17"/>
      <c r="H131" s="17">
        <f t="shared" si="42"/>
        <v>0</v>
      </c>
      <c r="I131" s="53" t="s">
        <v>161</v>
      </c>
    </row>
    <row r="132" spans="1:9" x14ac:dyDescent="0.25">
      <c r="A132" s="14">
        <f t="shared" si="43"/>
        <v>115</v>
      </c>
      <c r="B132" s="15"/>
      <c r="C132" s="16" t="s">
        <v>34</v>
      </c>
      <c r="D132" s="16"/>
      <c r="E132" s="15" t="s">
        <v>28</v>
      </c>
      <c r="F132" s="28">
        <v>1</v>
      </c>
      <c r="G132" s="17"/>
      <c r="H132" s="17">
        <f t="shared" si="42"/>
        <v>0</v>
      </c>
      <c r="I132" s="18"/>
    </row>
    <row r="133" spans="1:9" ht="15.75" thickBot="1" x14ac:dyDescent="0.3">
      <c r="A133" s="14">
        <f t="shared" si="43"/>
        <v>116</v>
      </c>
      <c r="B133" s="31"/>
      <c r="C133" s="56" t="s">
        <v>104</v>
      </c>
      <c r="D133" s="32"/>
      <c r="E133" s="57" t="s">
        <v>139</v>
      </c>
      <c r="F133" s="64">
        <v>6</v>
      </c>
      <c r="G133" s="17"/>
      <c r="H133" s="33">
        <f>G133*F133</f>
        <v>0</v>
      </c>
      <c r="I133" s="34"/>
    </row>
    <row r="134" spans="1:9" x14ac:dyDescent="0.25">
      <c r="A134" s="20"/>
      <c r="B134" s="21"/>
      <c r="C134" s="22" t="s">
        <v>16</v>
      </c>
      <c r="D134" s="22"/>
      <c r="E134" s="21"/>
      <c r="F134" s="22"/>
      <c r="G134" s="23"/>
      <c r="H134" s="23"/>
      <c r="I134" s="24"/>
    </row>
    <row r="135" spans="1:9" ht="15.75" thickBot="1" x14ac:dyDescent="0.3">
      <c r="A135" s="30">
        <v>115</v>
      </c>
      <c r="B135" s="31"/>
      <c r="C135" s="32" t="s">
        <v>35</v>
      </c>
      <c r="D135" s="32"/>
      <c r="E135" s="31" t="s">
        <v>28</v>
      </c>
      <c r="F135" s="32">
        <v>1</v>
      </c>
      <c r="G135" s="33"/>
      <c r="H135" s="33">
        <f>G135*F135</f>
        <v>0</v>
      </c>
      <c r="I135" s="34"/>
    </row>
    <row r="136" spans="1:9" ht="15.75" thickBot="1" x14ac:dyDescent="0.3"/>
    <row r="137" spans="1:9" ht="15.75" thickBot="1" x14ac:dyDescent="0.3">
      <c r="A137" s="35"/>
      <c r="B137" s="36"/>
      <c r="C137" s="37" t="s">
        <v>36</v>
      </c>
      <c r="D137" s="37"/>
      <c r="E137" s="38"/>
      <c r="F137" s="37"/>
      <c r="G137" s="87">
        <f>SUM(H6:H135)</f>
        <v>0</v>
      </c>
      <c r="H137" s="87"/>
      <c r="I137" s="39"/>
    </row>
    <row r="139" spans="1:9" x14ac:dyDescent="0.25">
      <c r="B139" s="76" t="s">
        <v>212</v>
      </c>
      <c r="C139" s="77"/>
      <c r="D139" s="78"/>
      <c r="E139" s="41"/>
      <c r="F139" s="40"/>
      <c r="G139" s="42"/>
      <c r="H139" s="42"/>
      <c r="I139" s="8"/>
    </row>
    <row r="140" spans="1:9" ht="30" customHeight="1" x14ac:dyDescent="0.25">
      <c r="B140" s="80" t="s">
        <v>213</v>
      </c>
      <c r="C140" s="80"/>
      <c r="D140" s="80"/>
      <c r="E140" s="80"/>
      <c r="F140" s="80"/>
      <c r="G140" s="80"/>
      <c r="H140" s="80"/>
      <c r="I140" s="80"/>
    </row>
    <row r="141" spans="1:9" ht="30" customHeight="1" x14ac:dyDescent="0.25">
      <c r="B141" s="80" t="s">
        <v>214</v>
      </c>
      <c r="C141" s="80"/>
      <c r="D141" s="80"/>
      <c r="E141" s="80"/>
      <c r="F141" s="80"/>
      <c r="G141" s="80"/>
      <c r="H141" s="80"/>
      <c r="I141" s="80"/>
    </row>
    <row r="142" spans="1:9" ht="30" customHeight="1" x14ac:dyDescent="0.25">
      <c r="B142" s="80" t="s">
        <v>215</v>
      </c>
      <c r="C142" s="80"/>
      <c r="D142" s="80"/>
      <c r="E142" s="80"/>
      <c r="F142" s="80"/>
      <c r="G142" s="80"/>
      <c r="H142" s="80"/>
      <c r="I142" s="80"/>
    </row>
    <row r="143" spans="1:9" ht="45" customHeight="1" x14ac:dyDescent="0.25">
      <c r="B143" s="80" t="s">
        <v>216</v>
      </c>
      <c r="C143" s="80"/>
      <c r="D143" s="80"/>
      <c r="E143" s="80"/>
      <c r="F143" s="80"/>
      <c r="G143" s="80"/>
      <c r="H143" s="80"/>
      <c r="I143" s="80"/>
    </row>
    <row r="144" spans="1:9" ht="114.75" customHeight="1" x14ac:dyDescent="0.25">
      <c r="B144" s="80" t="s">
        <v>217</v>
      </c>
      <c r="C144" s="80"/>
      <c r="D144" s="80"/>
      <c r="E144" s="80"/>
      <c r="F144" s="80"/>
      <c r="G144" s="80"/>
      <c r="H144" s="80"/>
      <c r="I144" s="80"/>
    </row>
    <row r="145" spans="2:9" ht="30" customHeight="1" x14ac:dyDescent="0.25">
      <c r="B145" s="80" t="s">
        <v>218</v>
      </c>
      <c r="C145" s="80"/>
      <c r="D145" s="80"/>
      <c r="E145" s="80"/>
      <c r="F145" s="80"/>
      <c r="G145" s="80"/>
      <c r="H145" s="80"/>
      <c r="I145" s="80"/>
    </row>
    <row r="146" spans="2:9" ht="30" customHeight="1" x14ac:dyDescent="0.25">
      <c r="B146" s="80" t="s">
        <v>219</v>
      </c>
      <c r="C146" s="80"/>
      <c r="D146" s="80"/>
      <c r="E146" s="80"/>
      <c r="F146" s="80"/>
      <c r="G146" s="80"/>
      <c r="H146" s="80"/>
      <c r="I146" s="80"/>
    </row>
    <row r="147" spans="2:9" ht="30" customHeight="1" x14ac:dyDescent="0.25">
      <c r="B147" s="80" t="s">
        <v>220</v>
      </c>
      <c r="C147" s="80"/>
      <c r="D147" s="80"/>
      <c r="E147" s="80"/>
      <c r="F147" s="80"/>
      <c r="G147" s="80"/>
      <c r="H147" s="80"/>
      <c r="I147" s="80"/>
    </row>
    <row r="148" spans="2:9" ht="30" customHeight="1" x14ac:dyDescent="0.25">
      <c r="B148" s="80" t="s">
        <v>221</v>
      </c>
      <c r="C148" s="80"/>
      <c r="D148" s="80"/>
      <c r="E148" s="80"/>
      <c r="F148" s="80"/>
      <c r="G148" s="80"/>
      <c r="H148" s="80"/>
      <c r="I148" s="80"/>
    </row>
    <row r="149" spans="2:9" ht="30" customHeight="1" x14ac:dyDescent="0.25">
      <c r="B149" s="80" t="s">
        <v>222</v>
      </c>
      <c r="C149" s="80"/>
      <c r="D149" s="80"/>
      <c r="E149" s="80"/>
      <c r="F149" s="80"/>
      <c r="G149" s="80"/>
      <c r="H149" s="80"/>
      <c r="I149" s="80"/>
    </row>
    <row r="150" spans="2:9" ht="30" customHeight="1" x14ac:dyDescent="0.25">
      <c r="B150" s="80" t="s">
        <v>223</v>
      </c>
      <c r="C150" s="80"/>
      <c r="D150" s="80"/>
      <c r="E150" s="80"/>
      <c r="F150" s="80"/>
      <c r="G150" s="80"/>
      <c r="H150" s="80"/>
      <c r="I150" s="80"/>
    </row>
    <row r="151" spans="2:9" x14ac:dyDescent="0.25">
      <c r="B151" s="81"/>
      <c r="C151" s="82"/>
      <c r="D151" s="82"/>
      <c r="E151" s="82"/>
      <c r="F151" s="82"/>
      <c r="G151" s="82"/>
      <c r="H151" s="82"/>
      <c r="I151" s="82"/>
    </row>
  </sheetData>
  <mergeCells count="37">
    <mergeCell ref="C99:D99"/>
    <mergeCell ref="C89:D89"/>
    <mergeCell ref="C90:D90"/>
    <mergeCell ref="C92:D92"/>
    <mergeCell ref="G137:H137"/>
    <mergeCell ref="C98:D98"/>
    <mergeCell ref="C94:D94"/>
    <mergeCell ref="C95:D95"/>
    <mergeCell ref="C96:D96"/>
    <mergeCell ref="C97:D97"/>
    <mergeCell ref="C101:D101"/>
    <mergeCell ref="C73:D73"/>
    <mergeCell ref="C74:D74"/>
    <mergeCell ref="C75:D75"/>
    <mergeCell ref="C77:D77"/>
    <mergeCell ref="C78:D78"/>
    <mergeCell ref="C84:D84"/>
    <mergeCell ref="C85:D85"/>
    <mergeCell ref="C87:D87"/>
    <mergeCell ref="C88:D88"/>
    <mergeCell ref="C79:D79"/>
    <mergeCell ref="C80:D80"/>
    <mergeCell ref="C81:D81"/>
    <mergeCell ref="C82:D82"/>
    <mergeCell ref="C83:D83"/>
    <mergeCell ref="B150:I150"/>
    <mergeCell ref="B151:I151"/>
    <mergeCell ref="B140:I140"/>
    <mergeCell ref="B141:I141"/>
    <mergeCell ref="B142:I142"/>
    <mergeCell ref="B143:I143"/>
    <mergeCell ref="B145:I145"/>
    <mergeCell ref="B146:I146"/>
    <mergeCell ref="B147:I147"/>
    <mergeCell ref="B148:I148"/>
    <mergeCell ref="B149:I149"/>
    <mergeCell ref="B144:I144"/>
  </mergeCells>
  <phoneticPr fontId="6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STROJOVNA</vt:lpstr>
      <vt:lpstr>STROJOVNA!Názvy_tisku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Romana Kocourová</cp:lastModifiedBy>
  <cp:lastPrinted>2020-12-18T08:27:42Z</cp:lastPrinted>
  <dcterms:created xsi:type="dcterms:W3CDTF">2015-02-01T13:21:02Z</dcterms:created>
  <dcterms:modified xsi:type="dcterms:W3CDTF">2021-02-08T14:04:24Z</dcterms:modified>
</cp:coreProperties>
</file>